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710" tabRatio="762" firstSheet="1" activeTab="3"/>
  </bookViews>
  <sheets>
    <sheet name="WTFQPVQ" sheetId="1" state="veryHidden" r:id="rId1"/>
    <sheet name="部门预算总表" sheetId="2" r:id="rId2"/>
    <sheet name="基本支出经济分类" sheetId="3" r:id="rId3"/>
    <sheet name="项目支出经济分类" sheetId="4" r:id="rId4"/>
    <sheet name="基本支出功能分类" sheetId="5" r:id="rId5"/>
    <sheet name="项目支出功能分类" sheetId="6" r:id="rId6"/>
  </sheets>
  <definedNames>
    <definedName name="_xlnm.Print_Area" localSheetId="3">'项目支出经济分类'!$A$1:$W$60</definedName>
  </definedNames>
  <calcPr fullCalcOnLoad="1"/>
</workbook>
</file>

<file path=xl/sharedStrings.xml><?xml version="1.0" encoding="utf-8"?>
<sst xmlns="http://schemas.openxmlformats.org/spreadsheetml/2006/main" count="1082" uniqueCount="370">
  <si>
    <t>表1</t>
  </si>
  <si>
    <t>天津东疆保税港区生态环境和城市管理局2021年部门预算总表</t>
  </si>
  <si>
    <t>单位：元</t>
  </si>
  <si>
    <t xml:space="preserve">收               入 </t>
  </si>
  <si>
    <t>支               出</t>
  </si>
  <si>
    <t>项         目</t>
  </si>
  <si>
    <t>预算资金</t>
  </si>
  <si>
    <r>
      <t xml:space="preserve">项        目
</t>
    </r>
    <r>
      <rPr>
        <b/>
        <sz val="11"/>
        <color indexed="10"/>
        <rFont val="宋体"/>
        <family val="0"/>
      </rPr>
      <t>（功能分类科目）</t>
    </r>
  </si>
  <si>
    <t>一、财政预算拨款和补助收入</t>
  </si>
  <si>
    <t>一、一般公共服务支出</t>
  </si>
  <si>
    <t>二、事业收入</t>
  </si>
  <si>
    <t>二、公共安全支出</t>
  </si>
  <si>
    <t>三、上级补助收入</t>
  </si>
  <si>
    <t>三、教育支出</t>
  </si>
  <si>
    <t>四、附属单位上缴收入</t>
  </si>
  <si>
    <t>四、科学技术支出</t>
  </si>
  <si>
    <t>五、经营收入</t>
  </si>
  <si>
    <t>五、文化旅游体育与传媒支出</t>
  </si>
  <si>
    <t>六、其他收入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</si>
  <si>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</si>
  <si>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</si>
  <si>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</si>
  <si>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</si>
  <si>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</si>
  <si>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</si>
  <si>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</si>
  <si>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</si>
  <si>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</si>
  <si>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</si>
  <si>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</si>
  <si>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</si>
  <si>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</si>
  <si>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</si>
  <si>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</si>
  <si>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本  年  收  入  合  计</t>
  </si>
  <si>
    <t xml:space="preserve"> 本  年  支  出  合  计</t>
  </si>
  <si>
    <t>七、用事业基金弥补收支差额</t>
  </si>
  <si>
    <t>二十一、结转下年</t>
  </si>
  <si>
    <t>八、上年结转和结余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</si>
  <si>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</si>
  <si>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</si>
  <si>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</si>
  <si>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</si>
  <si>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表2</t>
  </si>
  <si>
    <t>天津东疆保税港区生态环境和城市管理局2021年财政拨款基本支出预算表</t>
  </si>
  <si>
    <t>经  济  分  类  科  目</t>
  </si>
  <si>
    <t>预  算  资  金</t>
  </si>
  <si>
    <t>备    注</t>
  </si>
  <si>
    <t>科目编码</t>
  </si>
  <si>
    <r>
      <t xml:space="preserve">科  目  名  称
</t>
    </r>
    <r>
      <rPr>
        <b/>
        <sz val="11"/>
        <color indexed="10"/>
        <rFont val="宋体"/>
        <family val="0"/>
      </rPr>
      <t>（政府预算经济分类）</t>
    </r>
  </si>
  <si>
    <r>
      <t xml:space="preserve">科  目  名  称
</t>
    </r>
    <r>
      <rPr>
        <b/>
        <sz val="11"/>
        <color indexed="10"/>
        <rFont val="宋体"/>
        <family val="0"/>
      </rPr>
      <t>（部门预算经济分类）</t>
    </r>
  </si>
  <si>
    <t>人数
（资产数）</t>
  </si>
  <si>
    <t>定额标准</t>
  </si>
  <si>
    <t>人员支出
（人社局代填）</t>
  </si>
  <si>
    <t>公用支出
（各部门填报）</t>
  </si>
  <si>
    <t>类</t>
  </si>
  <si>
    <t>款</t>
  </si>
  <si>
    <t>合  计</t>
  </si>
  <si>
    <t>501</t>
  </si>
  <si>
    <t>机关工资福利支出</t>
  </si>
  <si>
    <t>工资福利支出</t>
  </si>
  <si>
    <t>——</t>
  </si>
  <si>
    <t>01</t>
  </si>
  <si>
    <t xml:space="preserve">  工资奖金津补贴</t>
  </si>
  <si>
    <t xml:space="preserve">  基本工资</t>
  </si>
  <si>
    <t>02</t>
  </si>
  <si>
    <t xml:space="preserve">  津贴补贴</t>
  </si>
  <si>
    <t>03</t>
  </si>
  <si>
    <t xml:space="preserve">  奖金</t>
  </si>
  <si>
    <t xml:space="preserve">  社会保障缴费</t>
  </si>
  <si>
    <t>08</t>
  </si>
  <si>
    <t xml:space="preserve">  机关事业单位基本养老保险缴费</t>
  </si>
  <si>
    <t>09</t>
  </si>
  <si>
    <t xml:space="preserve">  职业年金缴费</t>
  </si>
  <si>
    <t>10</t>
  </si>
  <si>
    <t xml:space="preserve">  职工基本医疗保险缴费</t>
  </si>
  <si>
    <t>11</t>
  </si>
  <si>
    <t xml:space="preserve">  公务员医疗补助缴费</t>
  </si>
  <si>
    <t>12</t>
  </si>
  <si>
    <t xml:space="preserve">  其他社会保障缴费</t>
  </si>
  <si>
    <t xml:space="preserve">  住房公积金</t>
  </si>
  <si>
    <t>13</t>
  </si>
  <si>
    <t>99</t>
  </si>
  <si>
    <t xml:space="preserve">  其他工资福利支出</t>
  </si>
  <si>
    <t>06</t>
  </si>
  <si>
    <t xml:space="preserve">  伙食补助费</t>
  </si>
  <si>
    <t>14</t>
  </si>
  <si>
    <t xml:space="preserve">  医疗费</t>
  </si>
  <si>
    <t>502</t>
  </si>
  <si>
    <t>机关商品和服务支出</t>
  </si>
  <si>
    <t>302</t>
  </si>
  <si>
    <t>商品和服务支出</t>
  </si>
  <si>
    <t xml:space="preserve">  办公经费</t>
  </si>
  <si>
    <t>XX</t>
  </si>
  <si>
    <t>（未细化）</t>
  </si>
  <si>
    <t xml:space="preserve">  办公费</t>
  </si>
  <si>
    <t>授薪人数
XX人</t>
  </si>
  <si>
    <t xml:space="preserve">  印刷费</t>
  </si>
  <si>
    <t>04</t>
  </si>
  <si>
    <t xml:space="preserve">  手续费</t>
  </si>
  <si>
    <t>05</t>
  </si>
  <si>
    <t xml:space="preserve">  水费</t>
  </si>
  <si>
    <t xml:space="preserve">  电费</t>
  </si>
  <si>
    <t>07</t>
  </si>
  <si>
    <t xml:space="preserve">  邮电费</t>
  </si>
  <si>
    <t xml:space="preserve">  取暖费</t>
  </si>
  <si>
    <t xml:space="preserve">  物业管理费</t>
  </si>
  <si>
    <t xml:space="preserve">  国内差旅费</t>
  </si>
  <si>
    <t xml:space="preserve">  租赁费</t>
  </si>
  <si>
    <t>28</t>
  </si>
  <si>
    <t xml:space="preserve">  工会经费</t>
  </si>
  <si>
    <t>29</t>
  </si>
  <si>
    <t xml:space="preserve">  福利费</t>
  </si>
  <si>
    <t>外包人数
XX人</t>
  </si>
  <si>
    <t>39</t>
  </si>
  <si>
    <t xml:space="preserve">  其他交通费用（车补）</t>
  </si>
  <si>
    <t>40</t>
  </si>
  <si>
    <t xml:space="preserve">  税金及附加费用</t>
  </si>
  <si>
    <t xml:space="preserve">  会议费</t>
  </si>
  <si>
    <t>15</t>
  </si>
  <si>
    <t xml:space="preserve">  培训费</t>
  </si>
  <si>
    <t>16</t>
  </si>
  <si>
    <t xml:space="preserve">  专用材料购置费</t>
  </si>
  <si>
    <t>18</t>
  </si>
  <si>
    <t xml:space="preserve">  专用材料费</t>
  </si>
  <si>
    <t>24</t>
  </si>
  <si>
    <t xml:space="preserve">  被装购置费</t>
  </si>
  <si>
    <t>25</t>
  </si>
  <si>
    <r>
      <t xml:space="preserve">  专用燃料费（</t>
    </r>
    <r>
      <rPr>
        <sz val="11"/>
        <rFont val="宋体"/>
        <family val="0"/>
      </rPr>
      <t>如</t>
    </r>
    <r>
      <rPr>
        <sz val="11"/>
        <rFont val="宋体"/>
        <family val="0"/>
      </rPr>
      <t>景区的船）</t>
    </r>
  </si>
  <si>
    <t xml:space="preserve">  维修（护）费</t>
  </si>
  <si>
    <t xml:space="preserve">  其他商品和服务支出</t>
  </si>
  <si>
    <t xml:space="preserve">  其他商品和服务支出（如零星宣传、慰问等）</t>
  </si>
  <si>
    <t xml:space="preserve">  委托业务费</t>
  </si>
  <si>
    <t xml:space="preserve">  咨询费</t>
  </si>
  <si>
    <t>26</t>
  </si>
  <si>
    <t xml:space="preserve">  劳务费</t>
  </si>
  <si>
    <t>27</t>
  </si>
  <si>
    <t xml:space="preserve">  公务接待费</t>
  </si>
  <si>
    <t>17</t>
  </si>
  <si>
    <t>三公经费</t>
  </si>
  <si>
    <t>领导用车10万
公务用车6万
执法用车3万</t>
  </si>
  <si>
    <t xml:space="preserve">  因公出国（境）费用</t>
  </si>
  <si>
    <t xml:space="preserve">  公务用车运行维护费</t>
  </si>
  <si>
    <t>31</t>
  </si>
  <si>
    <r>
      <t xml:space="preserve"> </t>
    </r>
    <r>
      <rPr>
        <sz val="11"/>
        <rFont val="宋体"/>
        <family val="0"/>
      </rPr>
      <t xml:space="preserve"> 办公经费</t>
    </r>
  </si>
  <si>
    <r>
      <t>3</t>
    </r>
    <r>
      <rPr>
        <sz val="11"/>
        <rFont val="宋体"/>
        <family val="0"/>
      </rPr>
      <t>9</t>
    </r>
  </si>
  <si>
    <r>
      <t xml:space="preserve">  其他交通费用（</t>
    </r>
    <r>
      <rPr>
        <sz val="11"/>
        <rFont val="宋体"/>
        <family val="0"/>
      </rPr>
      <t>租车费</t>
    </r>
    <r>
      <rPr>
        <sz val="11"/>
        <rFont val="宋体"/>
        <family val="0"/>
      </rPr>
      <t>）</t>
    </r>
  </si>
  <si>
    <t>503</t>
  </si>
  <si>
    <t>机关资本性支出（一）</t>
  </si>
  <si>
    <t>310</t>
  </si>
  <si>
    <t>资本性支出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</si>
  <si>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</si>
  <si>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</si>
  <si>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</si>
  <si>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</si>
  <si>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</si>
  <si>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</si>
  <si>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</si>
  <si>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</si>
  <si>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设备购置 ★</t>
  </si>
  <si>
    <t xml:space="preserve">  办公设备购置 ★</t>
  </si>
  <si>
    <t>实际需要数</t>
  </si>
  <si>
    <t>不超采购限额</t>
  </si>
  <si>
    <t xml:space="preserve">  专用设备购置</t>
  </si>
  <si>
    <t xml:space="preserve">  信息网络及软件购置更新</t>
  </si>
  <si>
    <t xml:space="preserve">  大型修缮</t>
  </si>
  <si>
    <t xml:space="preserve">  其他资本性支出</t>
  </si>
  <si>
    <t xml:space="preserve">  物资储备</t>
  </si>
  <si>
    <t>19</t>
  </si>
  <si>
    <t xml:space="preserve">  其他交通工具购置</t>
  </si>
  <si>
    <t>21</t>
  </si>
  <si>
    <t xml:space="preserve">  文物和陈列品购置</t>
  </si>
  <si>
    <t>22</t>
  </si>
  <si>
    <t xml:space="preserve">  无形资产购置</t>
  </si>
  <si>
    <t>504</t>
  </si>
  <si>
    <t>机关资本性支出（二）</t>
  </si>
  <si>
    <t>309</t>
  </si>
  <si>
    <t>资本性支出（基本建设）</t>
  </si>
  <si>
    <t xml:space="preserve">  设备购置</t>
  </si>
  <si>
    <t xml:space="preserve">  办公设备购置</t>
  </si>
  <si>
    <t xml:space="preserve">  其他基本建设支出</t>
  </si>
  <si>
    <t>505</t>
  </si>
  <si>
    <t>对事业单位经常性补助</t>
  </si>
  <si>
    <t xml:space="preserve">  工资福利支出</t>
  </si>
  <si>
    <t>301</t>
  </si>
  <si>
    <t xml:space="preserve">  商品和服务支出</t>
  </si>
  <si>
    <t xml:space="preserve">  其他对事业单位补助</t>
  </si>
  <si>
    <t>506</t>
  </si>
  <si>
    <t>对事业单位资本性补助</t>
  </si>
  <si>
    <t xml:space="preserve">  资本性支出（一）</t>
  </si>
  <si>
    <t xml:space="preserve">  资本性支出（二）</t>
  </si>
  <si>
    <t>507</t>
  </si>
  <si>
    <t>对企业补助</t>
  </si>
  <si>
    <t>312</t>
  </si>
  <si>
    <r>
      <t xml:space="preserve"> </t>
    </r>
    <r>
      <rPr>
        <sz val="11"/>
        <rFont val="宋体"/>
        <family val="0"/>
      </rPr>
      <t xml:space="preserve"> 费用补贴</t>
    </r>
  </si>
  <si>
    <r>
      <t xml:space="preserve"> </t>
    </r>
    <r>
      <rPr>
        <sz val="11"/>
        <rFont val="宋体"/>
        <family val="0"/>
      </rPr>
      <t xml:space="preserve"> 利息补贴</t>
    </r>
  </si>
  <si>
    <r>
      <t xml:space="preserve"> </t>
    </r>
    <r>
      <rPr>
        <sz val="11"/>
        <rFont val="宋体"/>
        <family val="0"/>
      </rPr>
      <t xml:space="preserve"> 其他对企业补助</t>
    </r>
  </si>
  <si>
    <t>508</t>
  </si>
  <si>
    <t>对企业资本性支出</t>
  </si>
  <si>
    <t xml:space="preserve">  对企业资本性支出（一）</t>
  </si>
  <si>
    <t xml:space="preserve">  资本金注入</t>
  </si>
  <si>
    <t xml:space="preserve">  政府投资基金股权投资</t>
  </si>
  <si>
    <t xml:space="preserve">  对企业资本性支出（二）</t>
  </si>
  <si>
    <t>311</t>
  </si>
  <si>
    <t>对企业补助（基本建设）</t>
  </si>
  <si>
    <t>509</t>
  </si>
  <si>
    <t>对个人和家庭的补助</t>
  </si>
  <si>
    <t>303</t>
  </si>
  <si>
    <t xml:space="preserve">  社会福利和救助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</si>
  <si>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</si>
  <si>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</si>
  <si>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</si>
  <si>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</si>
  <si>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奖励金</t>
  </si>
  <si>
    <t xml:space="preserve">  助学金</t>
  </si>
  <si>
    <t xml:space="preserve">  个人农业生产补贴</t>
  </si>
  <si>
    <t xml:space="preserve">  离退休费</t>
  </si>
  <si>
    <t xml:space="preserve">  离休费</t>
  </si>
  <si>
    <t xml:space="preserve">  退休费</t>
  </si>
  <si>
    <t xml:space="preserve">  退职（役）费</t>
  </si>
  <si>
    <t xml:space="preserve">  其他对个人和家庭的补助</t>
  </si>
  <si>
    <t>510</t>
  </si>
  <si>
    <t>对社会保障基金补助</t>
  </si>
  <si>
    <t>313</t>
  </si>
  <si>
    <r>
      <t xml:space="preserve"> </t>
    </r>
    <r>
      <rPr>
        <sz val="11"/>
        <rFont val="宋体"/>
        <family val="0"/>
      </rPr>
      <t xml:space="preserve"> 对社会保险基金补助</t>
    </r>
  </si>
  <si>
    <t xml:space="preserve">  对社会保险基金补助</t>
  </si>
  <si>
    <t xml:space="preserve">  补充全国社会保障基金</t>
  </si>
  <si>
    <t>511</t>
  </si>
  <si>
    <t>债务利息及费用支出</t>
  </si>
  <si>
    <t>307</t>
  </si>
  <si>
    <t xml:space="preserve">  国内债务付息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</si>
  <si>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国外债务付息</t>
    </r>
  </si>
  <si>
    <r>
      <t xml:space="preserve"> </t>
    </r>
    <r>
      <rPr>
        <sz val="11"/>
        <rFont val="宋体"/>
        <family val="0"/>
      </rPr>
      <t xml:space="preserve"> 国内债务发行费用</t>
    </r>
  </si>
  <si>
    <t xml:space="preserve">  国外债务发行费用</t>
  </si>
  <si>
    <t>512</t>
  </si>
  <si>
    <t>债务还本支出</t>
  </si>
  <si>
    <r>
      <t xml:space="preserve"> </t>
    </r>
    <r>
      <rPr>
        <sz val="11"/>
        <rFont val="宋体"/>
        <family val="0"/>
      </rPr>
      <t xml:space="preserve"> 国内债务还本</t>
    </r>
  </si>
  <si>
    <r>
      <t xml:space="preserve"> </t>
    </r>
    <r>
      <rPr>
        <sz val="11"/>
        <rFont val="宋体"/>
        <family val="0"/>
      </rPr>
      <t xml:space="preserve"> 国外债务还本</t>
    </r>
  </si>
  <si>
    <t>513</t>
  </si>
  <si>
    <t>转移性支出</t>
  </si>
  <si>
    <r>
      <t xml:space="preserve">  </t>
    </r>
    <r>
      <rPr>
        <sz val="11"/>
        <rFont val="宋体"/>
        <family val="0"/>
      </rPr>
      <t>上下</t>
    </r>
    <r>
      <rPr>
        <sz val="11"/>
        <rFont val="宋体"/>
        <family val="0"/>
      </rPr>
      <t>级政府间转移性支出</t>
    </r>
  </si>
  <si>
    <r>
      <t xml:space="preserve"> </t>
    </r>
    <r>
      <rPr>
        <sz val="11"/>
        <rFont val="宋体"/>
        <family val="0"/>
      </rPr>
      <t xml:space="preserve"> 援助其他地区支出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</si>
  <si>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债务转贷</t>
    </r>
  </si>
  <si>
    <r>
      <t xml:space="preserve">  </t>
    </r>
    <r>
      <rPr>
        <sz val="11"/>
        <rFont val="宋体"/>
        <family val="0"/>
      </rPr>
      <t>调出资金</t>
    </r>
  </si>
  <si>
    <t>514</t>
  </si>
  <si>
    <t>预备费及预留</t>
  </si>
  <si>
    <r>
      <t xml:space="preserve"> </t>
    </r>
    <r>
      <rPr>
        <sz val="11"/>
        <rFont val="宋体"/>
        <family val="0"/>
      </rPr>
      <t xml:space="preserve"> 预备费</t>
    </r>
  </si>
  <si>
    <r>
      <t xml:space="preserve"> </t>
    </r>
    <r>
      <rPr>
        <sz val="11"/>
        <rFont val="宋体"/>
        <family val="0"/>
      </rPr>
      <t xml:space="preserve"> 预留</t>
    </r>
  </si>
  <si>
    <t>599</t>
  </si>
  <si>
    <t>其他支出</t>
  </si>
  <si>
    <t>399</t>
  </si>
  <si>
    <t xml:space="preserve">  赠与</t>
  </si>
  <si>
    <r>
      <t xml:space="preserve"> </t>
    </r>
    <r>
      <rPr>
        <sz val="11"/>
        <rFont val="宋体"/>
        <family val="0"/>
      </rPr>
      <t xml:space="preserve"> 国家赔偿费用支出</t>
    </r>
  </si>
  <si>
    <r>
      <t xml:space="preserve"> </t>
    </r>
    <r>
      <rPr>
        <sz val="11"/>
        <rFont val="宋体"/>
        <family val="0"/>
      </rPr>
      <t xml:space="preserve"> 对民间非营利组织和群众性自治组织补贴</t>
    </r>
  </si>
  <si>
    <t xml:space="preserve">  其他支出</t>
  </si>
  <si>
    <t>注：各部门预算草案按本表中部门收支经济分类填列。</t>
  </si>
  <si>
    <t>★  需政府采购项目</t>
  </si>
  <si>
    <t>表3</t>
  </si>
  <si>
    <t>天津东疆保税港区生态环境和城市管理局2021年财政拨款项目支出预算表</t>
  </si>
  <si>
    <r>
      <t xml:space="preserve">项        目
</t>
    </r>
    <r>
      <rPr>
        <b/>
        <sz val="11"/>
        <rFont val="宋体"/>
        <family val="0"/>
      </rPr>
      <t>（经济分类科目）</t>
    </r>
  </si>
  <si>
    <r>
      <t xml:space="preserve">科目名称
</t>
    </r>
    <r>
      <rPr>
        <b/>
        <sz val="11"/>
        <color indexed="10"/>
        <rFont val="宋体"/>
        <family val="0"/>
      </rPr>
      <t>（政府预算经济分类）</t>
    </r>
  </si>
  <si>
    <r>
      <t xml:space="preserve">科目名称
</t>
    </r>
    <r>
      <rPr>
        <b/>
        <sz val="11"/>
        <color indexed="10"/>
        <rFont val="宋体"/>
        <family val="0"/>
      </rPr>
      <t>（部门预算经济分类）</t>
    </r>
  </si>
  <si>
    <t>使用方向和具体用途</t>
  </si>
  <si>
    <t>是否细化</t>
  </si>
  <si>
    <t>东疆港区春节夜景灯光采购安装费</t>
  </si>
  <si>
    <t>√</t>
  </si>
  <si>
    <t>东疆港区垃圾分类费用★★</t>
  </si>
  <si>
    <t>利用空闲用地完善停车配套项目</t>
  </si>
  <si>
    <t>东疆港区临时停车场运营管理费★</t>
  </si>
  <si>
    <t>×</t>
  </si>
  <si>
    <t>东疆港区移动公厕安装及运维费（冻结）</t>
  </si>
  <si>
    <t>东疆港区二联检门前及周边道路摆花养护费用</t>
  </si>
  <si>
    <t>东疆港区市政设施维修费用（冻结）</t>
  </si>
  <si>
    <t>东疆港区中交C谷周边新建围挡费用</t>
  </si>
  <si>
    <t>区域水土保持评估费</t>
  </si>
  <si>
    <t>区域水资源论证费</t>
  </si>
  <si>
    <t>供热补贴</t>
  </si>
  <si>
    <t>地面控沉水准点监测费</t>
  </si>
  <si>
    <t>深基坑取水控沉报告评审费</t>
  </si>
  <si>
    <t>代缴费窗口服务委托业务费</t>
  </si>
  <si>
    <t>地面沉降预警平台衔接费</t>
  </si>
  <si>
    <t>2020年中央海洋生态保护修复专项资金★</t>
  </si>
  <si>
    <t>2021年度河长制经费</t>
  </si>
  <si>
    <t>2021年度排污许可证技术审查费</t>
  </si>
  <si>
    <t>环保管理专网费</t>
  </si>
  <si>
    <t>2018年1-12月清新空气行动考核结果奖励资金★</t>
  </si>
  <si>
    <t>大气质量改善对策研究（冻结）</t>
  </si>
  <si>
    <t>裸露地苫盖费（冻结）</t>
  </si>
  <si>
    <t>苫盖网购置费（冻结）</t>
  </si>
  <si>
    <t>区域规划环评跟踪评价★</t>
  </si>
  <si>
    <t>2021年度环境技术评估费</t>
  </si>
  <si>
    <t>2020年度环境监测费★</t>
  </si>
  <si>
    <t>2021年度环境监测费★</t>
  </si>
  <si>
    <t>道路运输管理专网</t>
  </si>
  <si>
    <t>区内公交运行经费★</t>
  </si>
  <si>
    <t>公交站亭运行维护服务</t>
  </si>
  <si>
    <t>公交站亭公众责任保险费</t>
  </si>
  <si>
    <t>2020年度网络货运申请企业线上服务能力认定评审</t>
  </si>
  <si>
    <t>2021年度网络货运申请企业线上服务能力认定评审</t>
  </si>
  <si>
    <t>2021年度网络货运企业事中事后监管服务</t>
  </si>
  <si>
    <t>景区水域巡查（冻结）</t>
  </si>
  <si>
    <t>东疆溢油应急设备库运行维护★★★</t>
  </si>
  <si>
    <t>“三无船舶”扣押运输费用</t>
  </si>
  <si>
    <t>“三无船舶”扣押运输费用（冻结）</t>
  </si>
  <si>
    <t>东部岸线运行管理★★★</t>
  </si>
  <si>
    <t>LED电子屏维护</t>
  </si>
  <si>
    <t>东部景观岸线近岸水深扫测</t>
  </si>
  <si>
    <t>东疆东部沿海岸线基础设施环境提升生态修复工程</t>
  </si>
  <si>
    <t>综合执法协勤人员费用★★★</t>
  </si>
  <si>
    <t>综合执法协勤人员费用（冻结）</t>
  </si>
  <si>
    <t>公交场站运维费★★★</t>
  </si>
  <si>
    <t>一线执法人员费用★</t>
  </si>
  <si>
    <t>执法基地专项经费</t>
  </si>
  <si>
    <t>宣教费</t>
  </si>
  <si>
    <t>执法巡逻艇购置费★</t>
  </si>
  <si>
    <t>注：各部门预算草案按本表中部门收支经济分类填列，只需填列类级科目。</t>
  </si>
  <si>
    <t>表4</t>
  </si>
  <si>
    <t>项</t>
  </si>
  <si>
    <t>小   计</t>
  </si>
  <si>
    <t>211</t>
  </si>
  <si>
    <t>节能环保支出</t>
  </si>
  <si>
    <t xml:space="preserve">  环境保护管理事务</t>
  </si>
  <si>
    <t xml:space="preserve">    行政运行</t>
  </si>
  <si>
    <t>…</t>
  </si>
  <si>
    <t>注：各部门预算草案中本表按政府收支经济分类填列，包括类、款、项三级科目。</t>
  </si>
  <si>
    <t>表5</t>
  </si>
  <si>
    <t>序号</t>
  </si>
  <si>
    <t>207</t>
  </si>
  <si>
    <t>文化旅游体育与传媒支出</t>
  </si>
  <si>
    <t xml:space="preserve">  文化和旅游</t>
  </si>
  <si>
    <t xml:space="preserve">    旅游行业业务管理</t>
  </si>
  <si>
    <t xml:space="preserve">    其他文化和旅游支出</t>
  </si>
  <si>
    <t xml:space="preserve">    生态环境保护行政许可</t>
  </si>
  <si>
    <t xml:space="preserve">  环境监测与监察</t>
  </si>
  <si>
    <t xml:space="preserve">    建设项目环评审查与监督</t>
  </si>
  <si>
    <t xml:space="preserve">    其他环境监测与监察支出</t>
  </si>
  <si>
    <r>
      <t>0</t>
    </r>
    <r>
      <rPr>
        <sz val="11"/>
        <rFont val="宋体"/>
        <family val="0"/>
      </rPr>
      <t>3</t>
    </r>
  </si>
  <si>
    <t xml:space="preserve">  污染防治</t>
  </si>
  <si>
    <t xml:space="preserve">    大气</t>
  </si>
  <si>
    <t xml:space="preserve">  污染减排</t>
  </si>
  <si>
    <t xml:space="preserve">    生态环境监测与信息</t>
  </si>
  <si>
    <t>212</t>
  </si>
  <si>
    <t>城乡社区支出</t>
  </si>
  <si>
    <t xml:space="preserve">  城乡社区管理事务</t>
  </si>
  <si>
    <t xml:space="preserve">    一般行政管理事务</t>
  </si>
  <si>
    <t xml:space="preserve">    城管执法</t>
  </si>
  <si>
    <t xml:space="preserve">    其他城乡社区管理事务支出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</si>
  <si>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</si>
  <si>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</si>
  <si>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</si>
  <si>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</si>
  <si>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</si>
  <si>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>214</t>
  </si>
  <si>
    <t>交通运输支出</t>
  </si>
  <si>
    <t xml:space="preserve">  公路水路运输</t>
  </si>
  <si>
    <t xml:space="preserve">    交通运输信息化建设</t>
  </si>
  <si>
    <t xml:space="preserve">    公路和运输安全</t>
  </si>
  <si>
    <r>
      <t>9</t>
    </r>
    <r>
      <rPr>
        <sz val="11"/>
        <rFont val="宋体"/>
        <family val="0"/>
      </rPr>
      <t>9</t>
    </r>
  </si>
  <si>
    <r>
      <t xml:space="preserve"> </t>
    </r>
    <r>
      <rPr>
        <sz val="11"/>
        <rFont val="宋体"/>
        <family val="0"/>
      </rPr>
      <t xml:space="preserve"> 其他交通运输支出</t>
    </r>
  </si>
  <si>
    <r>
      <t>0</t>
    </r>
    <r>
      <rPr>
        <sz val="11"/>
        <rFont val="宋体"/>
        <family val="0"/>
      </rPr>
      <t>1</t>
    </r>
  </si>
  <si>
    <r>
      <t xml:space="preserve"> </t>
    </r>
    <r>
      <rPr>
        <sz val="11"/>
        <rFont val="宋体"/>
        <family val="0"/>
      </rPr>
      <t xml:space="preserve">   公共交通运营补助</t>
    </r>
  </si>
  <si>
    <t>220</t>
  </si>
  <si>
    <t>自然资源海洋气象等支出</t>
  </si>
  <si>
    <t xml:space="preserve">  自然资源事务</t>
  </si>
  <si>
    <t>20</t>
  </si>
  <si>
    <t xml:space="preserve">    海域与海岛管理</t>
  </si>
  <si>
    <t>224</t>
  </si>
  <si>
    <t>灾害防治及应急管理支出</t>
  </si>
  <si>
    <t xml:space="preserve">  应急管理事务</t>
  </si>
  <si>
    <t xml:space="preserve">    应急救援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</si>
</sst>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#,##0;\-#,##0;&quot;-&quot;"/>
    <numFmt numFmtId="178" formatCode="_-&quot;$&quot;* #,##0_-;\-&quot;$&quot;* #,##0_-;_-&quot;$&quot;* &quot;-&quot;_-;_-@_-"/>
    <numFmt numFmtId="179" formatCode="\$#,##0;\(\$#,##0\)"/>
    <numFmt numFmtId="180" formatCode="_(&quot;$&quot;* #,##0.00_);_(&quot;$&quot;* \(#,##0.00\);_(&quot;$&quot;* &quot;-&quot;??_);_(@_)"/>
    <numFmt numFmtId="181" formatCode="\$#,##0.00;\(\$#,##0.00\)"/>
    <numFmt numFmtId="182" formatCode="_-* #,##0&quot;$&quot;_-;\-* #,##0&quot;$&quot;_-;_-* &quot;-&quot;&quot;$&quot;_-;_-@_-"/>
    <numFmt numFmtId="183" formatCode="0;_琀"/>
    <numFmt numFmtId="184" formatCode="_-* #,##0.00&quot;$&quot;_-;\-* #,##0.00&quot;$&quot;_-;_-* &quot;-&quot;??&quot;$&quot;_-;_-@_-"/>
    <numFmt numFmtId="185" formatCode="yyyy&quot;年&quot;m&quot;月&quot;d&quot;日&quot;;@"/>
    <numFmt numFmtId="186" formatCode="_-* #,##0_$_-;\-* #,##0_$_-;_-* &quot;-&quot;_$_-;_-@_-"/>
    <numFmt numFmtId="187" formatCode="_-* #,##0.00_$_-;\-* #,##0.00_$_-;_-* &quot;-&quot;??_$_-;_-@_-"/>
    <numFmt numFmtId="188" formatCode="0.0"/>
    <numFmt numFmtId="189" formatCode=";;"/>
    <numFmt numFmtId="190" formatCode="#,##0.00_ "/>
    <numFmt numFmtId="191" formatCode="#,##0.0000"/>
    <numFmt numFmtId="192" formatCode="#,##0.0"/>
    <numFmt numFmtId="193" formatCode="#,##0.00_);[Red]\(#,##0.00\)"/>
    <numFmt numFmtId="194" formatCode="0.00_);[Red]\(0.00\)"/>
    <numFmt numFmtId="195" formatCode="#,##0.0_ "/>
  </numFmts>
  <fonts count="80">
    <font>
      <sz val="9"/>
      <name val="宋体"/>
      <family val="0"/>
    </font>
    <font>
      <sz val="12"/>
      <name val="宋体"/>
      <family val="0"/>
    </font>
    <font>
      <sz val="16"/>
      <name val="仿宋_GB2312"/>
      <family val="3"/>
    </font>
    <font>
      <sz val="22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20"/>
      <name val="黑体"/>
      <family val="3"/>
    </font>
    <font>
      <b/>
      <sz val="9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0"/>
      <name val="Times New Roman"/>
      <family val="1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20"/>
      <name val="楷体_GB2312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0.5"/>
      <color indexed="20"/>
      <name val="宋体"/>
      <family val="0"/>
    </font>
    <font>
      <b/>
      <i/>
      <sz val="16"/>
      <name val="Helv"/>
      <family val="2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6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2"/>
      <color indexed="17"/>
      <name val="楷体_GB2312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Helv"/>
      <family val="2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sz val="12"/>
      <name val="Times New Roman"/>
      <family val="1"/>
    </font>
    <font>
      <sz val="9"/>
      <color indexed="17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  <font>
      <sz val="11"/>
      <color rgb="FFFF0000"/>
      <name val="Calibri"/>
      <family val="0"/>
    </font>
    <font>
      <sz val="9"/>
      <color rgb="FFFF0000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FF0000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theme="7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8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2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22" fillId="2" borderId="0" applyNumberFormat="0" applyBorder="0" applyAlignment="0" applyProtection="0"/>
    <xf numFmtId="0" fontId="21" fillId="5" borderId="1" applyNumberFormat="0" applyAlignment="0" applyProtection="0"/>
    <xf numFmtId="0" fontId="22" fillId="2" borderId="0" applyNumberFormat="0" applyBorder="0" applyAlignment="0" applyProtection="0"/>
    <xf numFmtId="176" fontId="25" fillId="0" borderId="0">
      <alignment/>
      <protection/>
    </xf>
    <xf numFmtId="0" fontId="22" fillId="2" borderId="0" applyNumberFormat="0" applyBorder="0" applyAlignment="0" applyProtection="0"/>
    <xf numFmtId="0" fontId="16" fillId="6" borderId="0" applyNumberFormat="0" applyBorder="0" applyAlignment="0" applyProtection="0"/>
    <xf numFmtId="41" fontId="2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7" borderId="0" applyNumberFormat="0" applyBorder="0" applyAlignment="0" applyProtection="0"/>
    <xf numFmtId="177" fontId="28" fillId="0" borderId="0" applyFill="0" applyBorder="0" applyAlignment="0">
      <protection/>
    </xf>
    <xf numFmtId="0" fontId="22" fillId="2" borderId="0" applyNumberFormat="0" applyBorder="0" applyAlignment="0" applyProtection="0"/>
    <xf numFmtId="0" fontId="7" fillId="8" borderId="0" applyNumberFormat="0" applyBorder="0" applyAlignment="0" applyProtection="0"/>
    <xf numFmtId="0" fontId="22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33" fillId="9" borderId="0" applyNumberFormat="0" applyBorder="0" applyAlignment="0" applyProtection="0"/>
    <xf numFmtId="0" fontId="19" fillId="8" borderId="0" applyNumberFormat="0" applyBorder="0" applyAlignment="0" applyProtection="0"/>
    <xf numFmtId="178" fontId="2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2" applyNumberFormat="0" applyFont="0" applyAlignment="0" applyProtection="0"/>
    <xf numFmtId="0" fontId="7" fillId="0" borderId="0">
      <alignment vertical="center"/>
      <protection/>
    </xf>
    <xf numFmtId="0" fontId="22" fillId="2" borderId="0" applyNumberFormat="0" applyBorder="0" applyAlignment="0" applyProtection="0"/>
    <xf numFmtId="0" fontId="19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>
      <alignment horizontal="centerContinuous" vertical="center"/>
      <protection/>
    </xf>
    <xf numFmtId="0" fontId="22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22" fillId="2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4" applyNumberFormat="0" applyFill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9" fontId="1" fillId="0" borderId="0" applyFont="0" applyFill="0" applyBorder="0" applyAlignment="0" applyProtection="0"/>
    <xf numFmtId="0" fontId="22" fillId="2" borderId="0" applyNumberFormat="0" applyBorder="0" applyAlignment="0" applyProtection="0"/>
    <xf numFmtId="0" fontId="19" fillId="13" borderId="0" applyNumberFormat="0" applyBorder="0" applyAlignment="0" applyProtection="0"/>
    <xf numFmtId="0" fontId="30" fillId="0" borderId="5" applyNumberFormat="0" applyFill="0" applyAlignment="0" applyProtection="0"/>
    <xf numFmtId="0" fontId="19" fillId="14" borderId="0" applyNumberFormat="0" applyBorder="0" applyAlignment="0" applyProtection="0"/>
    <xf numFmtId="0" fontId="27" fillId="15" borderId="6" applyNumberFormat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21" fillId="5" borderId="1" applyNumberFormat="0" applyAlignment="0" applyProtection="0"/>
    <xf numFmtId="0" fontId="26" fillId="15" borderId="1" applyNumberFormat="0" applyAlignment="0" applyProtection="0"/>
    <xf numFmtId="0" fontId="22" fillId="2" borderId="0" applyNumberFormat="0" applyBorder="0" applyAlignment="0" applyProtection="0"/>
    <xf numFmtId="0" fontId="7" fillId="12" borderId="0" applyNumberFormat="0" applyBorder="0" applyAlignment="0" applyProtection="0"/>
    <xf numFmtId="0" fontId="29" fillId="16" borderId="7" applyNumberFormat="0" applyAlignment="0" applyProtection="0"/>
    <xf numFmtId="0" fontId="7" fillId="5" borderId="0" applyNumberFormat="0" applyBorder="0" applyAlignment="0" applyProtection="0"/>
    <xf numFmtId="178" fontId="20" fillId="0" borderId="0" applyFont="0" applyFill="0" applyBorder="0" applyAlignment="0" applyProtection="0"/>
    <xf numFmtId="0" fontId="19" fillId="17" borderId="0" applyNumberFormat="0" applyBorder="0" applyAlignment="0" applyProtection="0"/>
    <xf numFmtId="0" fontId="37" fillId="0" borderId="8" applyNumberFormat="0" applyFill="0" applyAlignment="0" applyProtection="0"/>
    <xf numFmtId="0" fontId="34" fillId="0" borderId="9" applyNumberFormat="0" applyFill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18" fillId="4" borderId="0" applyNumberFormat="0" applyBorder="0" applyAlignment="0" applyProtection="0"/>
    <xf numFmtId="0" fontId="41" fillId="0" borderId="10" applyNumberFormat="0" applyFill="0" applyAlignment="0" applyProtection="0"/>
    <xf numFmtId="0" fontId="22" fillId="2" borderId="0" applyNumberFormat="0" applyBorder="0" applyAlignment="0" applyProtection="0"/>
    <xf numFmtId="0" fontId="17" fillId="18" borderId="0" applyNumberFormat="0" applyBorder="0" applyAlignment="0" applyProtection="0"/>
    <xf numFmtId="0" fontId="7" fillId="19" borderId="0" applyNumberFormat="0" applyBorder="0" applyAlignment="0" applyProtection="0"/>
    <xf numFmtId="0" fontId="19" fillId="20" borderId="0" applyNumberFormat="0" applyBorder="0" applyAlignment="0" applyProtection="0"/>
    <xf numFmtId="0" fontId="22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1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22" fillId="2" borderId="0" applyNumberFormat="0" applyBorder="0" applyAlignment="0" applyProtection="0"/>
    <xf numFmtId="0" fontId="19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19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9" fillId="23" borderId="0" applyNumberFormat="0" applyBorder="0" applyAlignment="0" applyProtection="0"/>
    <xf numFmtId="0" fontId="22" fillId="2" borderId="0" applyNumberFormat="0" applyBorder="0" applyAlignment="0" applyProtection="0"/>
    <xf numFmtId="0" fontId="7" fillId="2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3" fillId="1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2" fillId="2" borderId="0" applyNumberFormat="0" applyBorder="0" applyAlignment="0" applyProtection="0"/>
    <xf numFmtId="0" fontId="7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0" borderId="0">
      <alignment/>
      <protection/>
    </xf>
    <xf numFmtId="0" fontId="7" fillId="5" borderId="0" applyNumberFormat="0" applyBorder="0" applyAlignment="0" applyProtection="0"/>
    <xf numFmtId="0" fontId="22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2" borderId="0" applyNumberFormat="0" applyBorder="0" applyAlignment="0" applyProtection="0"/>
    <xf numFmtId="0" fontId="24" fillId="12" borderId="0" applyNumberFormat="0" applyBorder="0" applyAlignment="0" applyProtection="0"/>
    <xf numFmtId="0" fontId="7" fillId="5" borderId="0" applyNumberFormat="0" applyBorder="0" applyAlignment="0" applyProtection="0"/>
    <xf numFmtId="0" fontId="20" fillId="0" borderId="0">
      <alignment/>
      <protection/>
    </xf>
    <xf numFmtId="0" fontId="22" fillId="2" borderId="0" applyNumberFormat="0" applyBorder="0" applyAlignment="0" applyProtection="0"/>
    <xf numFmtId="0" fontId="7" fillId="7" borderId="0" applyNumberFormat="0" applyBorder="0" applyAlignment="0" applyProtection="0"/>
    <xf numFmtId="0" fontId="16" fillId="27" borderId="0" applyNumberFormat="0" applyBorder="0" applyAlignment="0" applyProtection="0"/>
    <xf numFmtId="0" fontId="7" fillId="2" borderId="0" applyNumberFormat="0" applyBorder="0" applyAlignment="0" applyProtection="0"/>
    <xf numFmtId="0" fontId="46" fillId="19" borderId="0" applyNumberFormat="0" applyBorder="0" applyAlignment="0" applyProtection="0"/>
    <xf numFmtId="0" fontId="22" fillId="2" borderId="0" applyNumberFormat="0" applyBorder="0" applyAlignment="0" applyProtection="0"/>
    <xf numFmtId="0" fontId="42" fillId="0" borderId="4" applyNumberFormat="0" applyFill="0" applyAlignment="0" applyProtection="0"/>
    <xf numFmtId="0" fontId="7" fillId="4" borderId="0" applyNumberFormat="0" applyBorder="0" applyAlignment="0" applyProtection="0"/>
    <xf numFmtId="0" fontId="1" fillId="0" borderId="0">
      <alignment/>
      <protection/>
    </xf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39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18" borderId="0" applyNumberFormat="0" applyBorder="0" applyAlignment="0" applyProtection="0"/>
    <xf numFmtId="0" fontId="18" fillId="4" borderId="0" applyNumberFormat="0" applyBorder="0" applyAlignment="0" applyProtection="0"/>
    <xf numFmtId="0" fontId="7" fillId="15" borderId="0" applyNumberFormat="0" applyBorder="0" applyAlignment="0" applyProtection="0"/>
    <xf numFmtId="0" fontId="44" fillId="0" borderId="0">
      <alignment/>
      <protection/>
    </xf>
    <xf numFmtId="0" fontId="8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5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21" borderId="0" applyNumberFormat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3" fillId="12" borderId="0" applyNumberFormat="0" applyBorder="0" applyAlignment="0" applyProtection="0"/>
    <xf numFmtId="0" fontId="7" fillId="25" borderId="0" applyNumberFormat="0" applyBorder="0" applyAlignment="0" applyProtection="0"/>
    <xf numFmtId="0" fontId="40" fillId="23" borderId="0" applyNumberFormat="0" applyBorder="0" applyAlignment="0" applyProtection="0"/>
    <xf numFmtId="43" fontId="20" fillId="0" borderId="0" applyFont="0" applyFill="0" applyBorder="0" applyAlignment="0" applyProtection="0"/>
    <xf numFmtId="0" fontId="5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0" fillId="11" borderId="0" applyNumberFormat="0" applyBorder="0" applyAlignment="0" applyProtection="0"/>
    <xf numFmtId="0" fontId="0" fillId="0" borderId="0">
      <alignment/>
      <protection/>
    </xf>
    <xf numFmtId="0" fontId="40" fillId="18" borderId="0" applyNumberFormat="0" applyBorder="0" applyAlignment="0" applyProtection="0"/>
    <xf numFmtId="0" fontId="22" fillId="2" borderId="0" applyNumberFormat="0" applyBorder="0" applyAlignment="0" applyProtection="0"/>
    <xf numFmtId="0" fontId="40" fillId="15" borderId="0" applyNumberFormat="0" applyBorder="0" applyAlignment="0" applyProtection="0"/>
    <xf numFmtId="0" fontId="19" fillId="14" borderId="0" applyNumberFormat="0" applyBorder="0" applyAlignment="0" applyProtection="0"/>
    <xf numFmtId="0" fontId="40" fillId="23" borderId="0" applyNumberFormat="0" applyBorder="0" applyAlignment="0" applyProtection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8" fillId="4" borderId="0" applyNumberFormat="0" applyBorder="0" applyAlignment="0" applyProtection="0"/>
    <xf numFmtId="0" fontId="22" fillId="12" borderId="0" applyNumberFormat="0" applyBorder="0" applyAlignment="0" applyProtection="0"/>
    <xf numFmtId="0" fontId="1" fillId="0" borderId="0">
      <alignment vertical="center"/>
      <protection/>
    </xf>
    <xf numFmtId="0" fontId="22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7" fillId="18" borderId="0" applyNumberFormat="0" applyBorder="0" applyAlignment="0" applyProtection="0"/>
    <xf numFmtId="0" fontId="19" fillId="14" borderId="0" applyNumberFormat="0" applyBorder="0" applyAlignment="0" applyProtection="0"/>
    <xf numFmtId="0" fontId="22" fillId="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33" fillId="28" borderId="0" applyNumberFormat="0" applyBorder="0" applyAlignment="0" applyProtection="0"/>
    <xf numFmtId="0" fontId="16" fillId="29" borderId="0" applyNumberFormat="0" applyBorder="0" applyAlignment="0" applyProtection="0"/>
    <xf numFmtId="0" fontId="22" fillId="2" borderId="0" applyNumberFormat="0" applyBorder="0" applyAlignment="0" applyProtection="0"/>
    <xf numFmtId="0" fontId="33" fillId="30" borderId="0" applyNumberFormat="0" applyBorder="0" applyAlignment="0" applyProtection="0"/>
    <xf numFmtId="0" fontId="22" fillId="2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16" fillId="27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16" fillId="27" borderId="0" applyNumberFormat="0" applyBorder="0" applyAlignment="0" applyProtection="0"/>
    <xf numFmtId="0" fontId="45" fillId="19" borderId="0" applyNumberFormat="0" applyBorder="0" applyAlignment="0" applyProtection="0"/>
    <xf numFmtId="0" fontId="22" fillId="2" borderId="0" applyNumberFormat="0" applyBorder="0" applyAlignment="0" applyProtection="0"/>
    <xf numFmtId="0" fontId="16" fillId="27" borderId="0" applyNumberFormat="0" applyBorder="0" applyAlignment="0" applyProtection="0"/>
    <xf numFmtId="0" fontId="33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3" fillId="9" borderId="0" applyNumberFormat="0" applyBorder="0" applyAlignment="0" applyProtection="0"/>
    <xf numFmtId="0" fontId="33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22" fillId="2" borderId="0" applyNumberFormat="0" applyBorder="0" applyAlignment="0" applyProtection="0"/>
    <xf numFmtId="0" fontId="18" fillId="4" borderId="0" applyNumberFormat="0" applyBorder="0" applyAlignment="0" applyProtection="0"/>
    <xf numFmtId="0" fontId="33" fillId="35" borderId="0" applyNumberFormat="0" applyBorder="0" applyAlignment="0" applyProtection="0"/>
    <xf numFmtId="0" fontId="22" fillId="2" borderId="0" applyNumberFormat="0" applyBorder="0" applyAlignment="0" applyProtection="0"/>
    <xf numFmtId="0" fontId="33" fillId="36" borderId="0" applyNumberFormat="0" applyBorder="0" applyAlignment="0" applyProtection="0"/>
    <xf numFmtId="0" fontId="16" fillId="27" borderId="0" applyNumberFormat="0" applyBorder="0" applyAlignment="0" applyProtection="0"/>
    <xf numFmtId="0" fontId="18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0" borderId="0">
      <alignment vertical="center"/>
      <protection/>
    </xf>
    <xf numFmtId="0" fontId="33" fillId="30" borderId="0" applyNumberFormat="0" applyBorder="0" applyAlignment="0" applyProtection="0"/>
    <xf numFmtId="0" fontId="22" fillId="12" borderId="0" applyNumberFormat="0" applyBorder="0" applyAlignment="0" applyProtection="0"/>
    <xf numFmtId="0" fontId="33" fillId="37" borderId="0" applyNumberFormat="0" applyBorder="0" applyAlignment="0" applyProtection="0"/>
    <xf numFmtId="0" fontId="16" fillId="27" borderId="0" applyNumberFormat="0" applyBorder="0" applyAlignment="0" applyProtection="0"/>
    <xf numFmtId="0" fontId="24" fillId="12" borderId="0" applyNumberFormat="0" applyBorder="0" applyAlignment="0" applyProtection="0"/>
    <xf numFmtId="0" fontId="16" fillId="38" borderId="0" applyNumberFormat="0" applyBorder="0" applyAlignment="0" applyProtection="0"/>
    <xf numFmtId="0" fontId="33" fillId="39" borderId="0" applyNumberFormat="0" applyBorder="0" applyAlignment="0" applyProtection="0"/>
    <xf numFmtId="0" fontId="22" fillId="2" borderId="0" applyNumberFormat="0" applyBorder="0" applyAlignment="0" applyProtection="0"/>
    <xf numFmtId="0" fontId="33" fillId="40" borderId="0" applyNumberFormat="0" applyBorder="0" applyAlignment="0" applyProtection="0"/>
    <xf numFmtId="0" fontId="22" fillId="2" borderId="0" applyNumberFormat="0" applyBorder="0" applyAlignment="0" applyProtection="0"/>
    <xf numFmtId="0" fontId="18" fillId="4" borderId="0" applyNumberFormat="0" applyBorder="0" applyAlignment="0" applyProtection="0"/>
    <xf numFmtId="177" fontId="28" fillId="0" borderId="0" applyFill="0" applyBorder="0" applyAlignment="0">
      <protection/>
    </xf>
    <xf numFmtId="0" fontId="47" fillId="35" borderId="0" applyNumberFormat="0" applyBorder="0" applyAlignment="0" applyProtection="0"/>
    <xf numFmtId="0" fontId="26" fillId="7" borderId="1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5" fillId="16" borderId="7" applyNumberFormat="0" applyAlignment="0" applyProtection="0"/>
    <xf numFmtId="0" fontId="56" fillId="0" borderId="0" applyProtection="0">
      <alignment vertical="center"/>
    </xf>
    <xf numFmtId="41" fontId="20" fillId="0" borderId="0" applyFont="0" applyFill="0" applyBorder="0" applyAlignment="0" applyProtection="0"/>
    <xf numFmtId="0" fontId="48" fillId="0" borderId="0" applyFont="0" applyFill="0" applyBorder="0" applyAlignment="0" applyProtection="0"/>
    <xf numFmtId="176" fontId="25" fillId="0" borderId="0">
      <alignment/>
      <protection/>
    </xf>
    <xf numFmtId="180" fontId="20" fillId="0" borderId="0" applyFont="0" applyFill="0" applyBorder="0" applyAlignment="0" applyProtection="0"/>
    <xf numFmtId="0" fontId="22" fillId="2" borderId="0" applyNumberFormat="0" applyBorder="0" applyAlignment="0" applyProtection="0"/>
    <xf numFmtId="0" fontId="1" fillId="0" borderId="0">
      <alignment/>
      <protection/>
    </xf>
    <xf numFmtId="181" fontId="25" fillId="0" borderId="0">
      <alignment/>
      <protection/>
    </xf>
    <xf numFmtId="0" fontId="22" fillId="2" borderId="0" applyNumberFormat="0" applyBorder="0" applyAlignment="0" applyProtection="0"/>
    <xf numFmtId="0" fontId="51" fillId="0" borderId="0" applyProtection="0">
      <alignment/>
    </xf>
    <xf numFmtId="179" fontId="25" fillId="0" borderId="0">
      <alignment/>
      <protection/>
    </xf>
    <xf numFmtId="0" fontId="22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2" borderId="0" applyNumberFormat="0" applyBorder="0" applyAlignment="0" applyProtection="0"/>
    <xf numFmtId="2" fontId="51" fillId="0" borderId="0" applyProtection="0">
      <alignment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23" fillId="0" borderId="4" applyNumberFormat="0" applyFill="0" applyAlignment="0" applyProtection="0"/>
    <xf numFmtId="38" fontId="49" fillId="15" borderId="0" applyNumberFormat="0" applyBorder="0" applyAlignment="0" applyProtection="0"/>
    <xf numFmtId="0" fontId="50" fillId="0" borderId="11" applyNumberFormat="0" applyAlignment="0" applyProtection="0"/>
    <xf numFmtId="0" fontId="50" fillId="0" borderId="12">
      <alignment horizontal="left" vertical="center"/>
      <protection/>
    </xf>
    <xf numFmtId="0" fontId="54" fillId="0" borderId="13" applyNumberFormat="0" applyFill="0" applyAlignment="0" applyProtection="0"/>
    <xf numFmtId="0" fontId="58" fillId="0" borderId="0" applyProtection="0">
      <alignment/>
    </xf>
    <xf numFmtId="0" fontId="50" fillId="0" borderId="0" applyProtection="0">
      <alignment/>
    </xf>
    <xf numFmtId="10" fontId="49" fillId="7" borderId="14" applyNumberFormat="0" applyBorder="0" applyAlignment="0" applyProtection="0"/>
    <xf numFmtId="0" fontId="18" fillId="4" borderId="0" applyNumberFormat="0" applyBorder="0" applyAlignment="0" applyProtection="0"/>
    <xf numFmtId="0" fontId="21" fillId="5" borderId="1" applyNumberFormat="0" applyAlignment="0" applyProtection="0"/>
    <xf numFmtId="0" fontId="37" fillId="0" borderId="8" applyNumberFormat="0" applyFill="0" applyAlignment="0" applyProtection="0"/>
    <xf numFmtId="9" fontId="59" fillId="0" borderId="0" applyFont="0" applyFill="0" applyBorder="0" applyAlignment="0" applyProtection="0"/>
    <xf numFmtId="0" fontId="22" fillId="2" borderId="0" applyNumberFormat="0" applyBorder="0" applyAlignment="0" applyProtection="0"/>
    <xf numFmtId="0" fontId="18" fillId="4" borderId="0" applyNumberFormat="0" applyBorder="0" applyAlignment="0" applyProtection="0"/>
    <xf numFmtId="0" fontId="22" fillId="12" borderId="0" applyNumberFormat="0" applyBorder="0" applyAlignment="0" applyProtection="0"/>
    <xf numFmtId="37" fontId="60" fillId="0" borderId="0">
      <alignment/>
      <protection/>
    </xf>
    <xf numFmtId="0" fontId="57" fillId="0" borderId="0">
      <alignment/>
      <protection/>
    </xf>
    <xf numFmtId="0" fontId="52" fillId="0" borderId="0">
      <alignment/>
      <protection/>
    </xf>
    <xf numFmtId="0" fontId="22" fillId="2" borderId="0" applyNumberFormat="0" applyBorder="0" applyAlignment="0" applyProtection="0"/>
    <xf numFmtId="0" fontId="7" fillId="10" borderId="2" applyNumberFormat="0" applyFont="0" applyAlignment="0" applyProtection="0"/>
    <xf numFmtId="0" fontId="27" fillId="7" borderId="6" applyNumberFormat="0" applyAlignment="0" applyProtection="0"/>
    <xf numFmtId="10" fontId="20" fillId="0" borderId="0" applyFont="0" applyFill="0" applyBorder="0" applyAlignment="0" applyProtection="0"/>
    <xf numFmtId="0" fontId="22" fillId="2" borderId="0" applyNumberFormat="0" applyBorder="0" applyAlignment="0" applyProtection="0"/>
    <xf numFmtId="1" fontId="2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 vertical="center"/>
      <protection/>
    </xf>
    <xf numFmtId="0" fontId="6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51" fillId="0" borderId="15" applyProtection="0">
      <alignment/>
    </xf>
    <xf numFmtId="0" fontId="8" fillId="0" borderId="0" applyNumberFormat="0" applyFill="0" applyBorder="0" applyAlignment="0" applyProtection="0"/>
    <xf numFmtId="0" fontId="22" fillId="12" borderId="0" applyNumberFormat="0" applyBorder="0" applyAlignment="0" applyProtection="0"/>
    <xf numFmtId="9" fontId="62" fillId="0" borderId="0" applyFont="0" applyFill="0" applyBorder="0" applyAlignment="0" applyProtection="0"/>
    <xf numFmtId="0" fontId="22" fillId="2" borderId="0" applyNumberFormat="0" applyBorder="0" applyAlignment="0" applyProtection="0"/>
    <xf numFmtId="9" fontId="1" fillId="0" borderId="0" applyFont="0" applyFill="0" applyBorder="0" applyAlignment="0" applyProtection="0"/>
    <xf numFmtId="0" fontId="22" fillId="2" borderId="0" applyNumberFormat="0" applyBorder="0" applyAlignment="0" applyProtection="0"/>
    <xf numFmtId="0" fontId="38" fillId="0" borderId="3" applyNumberFormat="0" applyFill="0" applyAlignment="0" applyProtection="0"/>
    <xf numFmtId="0" fontId="22" fillId="2" borderId="0" applyNumberFormat="0" applyBorder="0" applyAlignment="0" applyProtection="0"/>
    <xf numFmtId="0" fontId="30" fillId="0" borderId="5" applyNumberFormat="0" applyFill="0" applyAlignment="0" applyProtection="0"/>
    <xf numFmtId="0" fontId="22" fillId="2" borderId="0" applyNumberFormat="0" applyBorder="0" applyAlignment="0" applyProtection="0"/>
    <xf numFmtId="0" fontId="24" fillId="12" borderId="0" applyNumberFormat="0" applyBorder="0" applyAlignment="0" applyProtection="0"/>
    <xf numFmtId="43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53" fillId="4" borderId="0" applyNumberFormat="0" applyBorder="0" applyAlignment="0" applyProtection="0"/>
    <xf numFmtId="0" fontId="31" fillId="0" borderId="0">
      <alignment horizontal="centerContinuous" vertical="center"/>
      <protection/>
    </xf>
    <xf numFmtId="0" fontId="39" fillId="2" borderId="0" applyNumberFormat="0" applyBorder="0" applyAlignment="0" applyProtection="0"/>
    <xf numFmtId="0" fontId="5" fillId="0" borderId="14">
      <alignment horizontal="distributed" vertical="center" wrapText="1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4" fillId="12" borderId="0" applyNumberFormat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24" fillId="12" borderId="0" applyNumberFormat="0" applyBorder="0" applyAlignment="0" applyProtection="0"/>
    <xf numFmtId="0" fontId="18" fillId="4" borderId="0" applyNumberFormat="0" applyBorder="0" applyAlignment="0" applyProtection="0"/>
    <xf numFmtId="0" fontId="47" fillId="38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5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47" fillId="35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7" fillId="35" borderId="0" applyNumberFormat="0" applyBorder="0" applyAlignment="0" applyProtection="0"/>
    <xf numFmtId="0" fontId="22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8" fillId="4" borderId="0" applyNumberFormat="0" applyBorder="0" applyAlignment="0" applyProtection="0"/>
    <xf numFmtId="0" fontId="22" fillId="2" borderId="0" applyProtection="0">
      <alignment vertical="center"/>
    </xf>
    <xf numFmtId="0" fontId="22" fillId="12" borderId="0" applyNumberFormat="0" applyBorder="0" applyAlignment="0" applyProtection="0"/>
    <xf numFmtId="0" fontId="18" fillId="4" borderId="0" applyNumberFormat="0" applyBorder="0" applyAlignment="0" applyProtection="0"/>
    <xf numFmtId="0" fontId="63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5" fillId="4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18" fillId="4" borderId="0" applyNumberFormat="0" applyBorder="0" applyAlignment="0" applyProtection="0"/>
    <xf numFmtId="0" fontId="39" fillId="2" borderId="0" applyNumberFormat="0" applyBorder="0" applyAlignment="0" applyProtection="0"/>
    <xf numFmtId="0" fontId="22" fillId="12" borderId="0" applyNumberFormat="0" applyBorder="0" applyAlignment="0" applyProtection="0"/>
    <xf numFmtId="0" fontId="47" fillId="35" borderId="0" applyNumberFormat="0" applyBorder="0" applyAlignment="0" applyProtection="0"/>
    <xf numFmtId="0" fontId="22" fillId="2" borderId="0" applyNumberFormat="0" applyBorder="0" applyAlignment="0" applyProtection="0"/>
    <xf numFmtId="0" fontId="18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3" fillId="2" borderId="0" applyNumberFormat="0" applyBorder="0" applyAlignment="0" applyProtection="0"/>
    <xf numFmtId="0" fontId="24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18" fillId="4" borderId="0" applyNumberFormat="0" applyBorder="0" applyAlignment="0" applyProtection="0"/>
    <xf numFmtId="0" fontId="22" fillId="2" borderId="0" applyNumberFormat="0" applyBorder="0" applyAlignment="0" applyProtection="0"/>
    <xf numFmtId="0" fontId="24" fillId="12" borderId="0" applyNumberFormat="0" applyBorder="0" applyAlignment="0" applyProtection="0"/>
    <xf numFmtId="0" fontId="24" fillId="2" borderId="0" applyNumberFormat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9" fillId="2" borderId="0" applyNumberFormat="0" applyBorder="0" applyAlignment="0" applyProtection="0"/>
    <xf numFmtId="0" fontId="22" fillId="2" borderId="0" applyNumberFormat="0" applyBorder="0" applyAlignment="0" applyProtection="0"/>
    <xf numFmtId="0" fontId="43" fillId="12" borderId="0" applyNumberFormat="0" applyBorder="0" applyAlignment="0" applyProtection="0"/>
    <xf numFmtId="0" fontId="39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64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8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8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4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1" fillId="0" borderId="0">
      <alignment/>
      <protection/>
    </xf>
    <xf numFmtId="0" fontId="39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8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4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8" fillId="4" borderId="0" applyNumberFormat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8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8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8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8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9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5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5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41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6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5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5" fillId="4" borderId="0" applyNumberFormat="0" applyBorder="0" applyAlignment="0" applyProtection="0"/>
    <xf numFmtId="38" fontId="48" fillId="0" borderId="0" applyFont="0" applyFill="0" applyBorder="0" applyAlignment="0" applyProtection="0"/>
    <xf numFmtId="0" fontId="1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Protection="0">
      <alignment vertical="center"/>
    </xf>
    <xf numFmtId="0" fontId="65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5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5" fillId="41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2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5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82" fontId="64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3" fillId="4" borderId="0" applyNumberFormat="0" applyBorder="0" applyAlignment="0" applyProtection="0"/>
    <xf numFmtId="0" fontId="46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1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3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4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5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3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3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9" applyNumberFormat="0" applyFill="0" applyAlignment="0" applyProtection="0"/>
    <xf numFmtId="185" fontId="62" fillId="0" borderId="0" applyFont="0" applyFill="0" applyBorder="0" applyAlignment="0" applyProtection="0"/>
    <xf numFmtId="0" fontId="26" fillId="15" borderId="1" applyNumberFormat="0" applyAlignment="0" applyProtection="0"/>
    <xf numFmtId="0" fontId="29" fillId="16" borderId="7" applyNumberFormat="0" applyAlignment="0" applyProtection="0"/>
    <xf numFmtId="0" fontId="35" fillId="0" borderId="0" applyNumberFormat="0" applyFill="0" applyBorder="0" applyAlignment="0" applyProtection="0"/>
    <xf numFmtId="0" fontId="37" fillId="0" borderId="8" applyNumberFormat="0" applyFill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4" fontId="64" fillId="0" borderId="0" applyFont="0" applyFill="0" applyBorder="0" applyAlignment="0" applyProtection="0"/>
    <xf numFmtId="0" fontId="25" fillId="0" borderId="0">
      <alignment/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6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9" fillId="0" borderId="0">
      <alignment/>
      <protection/>
    </xf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27" fillId="15" borderId="6" applyNumberFormat="0" applyAlignment="0" applyProtection="0"/>
    <xf numFmtId="0" fontId="21" fillId="5" borderId="1" applyNumberFormat="0" applyAlignment="0" applyProtection="0"/>
    <xf numFmtId="1" fontId="5" fillId="0" borderId="14">
      <alignment vertical="center"/>
      <protection locked="0"/>
    </xf>
    <xf numFmtId="0" fontId="67" fillId="0" borderId="0">
      <alignment/>
      <protection/>
    </xf>
    <xf numFmtId="188" fontId="5" fillId="0" borderId="14">
      <alignment vertical="center"/>
      <protection locked="0"/>
    </xf>
    <xf numFmtId="0" fontId="20" fillId="0" borderId="0">
      <alignment/>
      <protection/>
    </xf>
    <xf numFmtId="0" fontId="1" fillId="10" borderId="2" applyNumberFormat="0" applyFont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68" fillId="0" borderId="0">
      <alignment/>
      <protection/>
    </xf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>
      <alignment horizontal="center" vertical="center"/>
    </xf>
    <xf numFmtId="189" fontId="4" fillId="0" borderId="14" xfId="0" applyNumberFormat="1" applyFont="1" applyFill="1" applyBorder="1" applyAlignment="1" applyProtection="1">
      <alignment horizontal="center" vertical="center" wrapText="1"/>
      <protection/>
    </xf>
    <xf numFmtId="190" fontId="6" fillId="0" borderId="14" xfId="0" applyNumberFormat="1" applyFont="1" applyFill="1" applyBorder="1" applyAlignment="1" applyProtection="1">
      <alignment horizontal="center" vertical="center" wrapText="1"/>
      <protection/>
    </xf>
    <xf numFmtId="190" fontId="70" fillId="0" borderId="14" xfId="0" applyNumberFormat="1" applyFont="1" applyFill="1" applyBorder="1" applyAlignment="1">
      <alignment vertical="center"/>
    </xf>
    <xf numFmtId="189" fontId="4" fillId="0" borderId="14" xfId="0" applyNumberFormat="1" applyFont="1" applyFill="1" applyBorder="1" applyAlignment="1" applyProtection="1">
      <alignment horizontal="left" vertical="center" wrapText="1"/>
      <protection/>
    </xf>
    <xf numFmtId="190" fontId="5" fillId="0" borderId="14" xfId="0" applyNumberFormat="1" applyFont="1" applyFill="1" applyBorder="1" applyAlignment="1" applyProtection="1">
      <alignment horizontal="center" vertical="center" wrapText="1"/>
      <protection/>
    </xf>
    <xf numFmtId="189" fontId="5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4" xfId="158" applyNumberFormat="1" applyFont="1" applyBorder="1" applyAlignment="1">
      <alignment horizontal="center" vertical="center"/>
      <protection/>
    </xf>
    <xf numFmtId="189" fontId="4" fillId="0" borderId="14" xfId="158" applyNumberFormat="1" applyFont="1" applyFill="1" applyBorder="1" applyAlignment="1" applyProtection="1">
      <alignment horizontal="left" vertical="center" wrapText="1"/>
      <protection/>
    </xf>
    <xf numFmtId="49" fontId="5" fillId="0" borderId="14" xfId="158" applyNumberFormat="1" applyFont="1" applyBorder="1" applyAlignment="1">
      <alignment horizontal="center" vertical="center"/>
      <protection/>
    </xf>
    <xf numFmtId="189" fontId="5" fillId="0" borderId="14" xfId="158" applyNumberFormat="1" applyFont="1" applyFill="1" applyBorder="1" applyAlignment="1" applyProtection="1">
      <alignment horizontal="left" vertical="center" wrapText="1"/>
      <protection/>
    </xf>
    <xf numFmtId="189" fontId="5" fillId="0" borderId="18" xfId="158" applyNumberFormat="1" applyFont="1" applyFill="1" applyBorder="1" applyAlignment="1" applyProtection="1">
      <alignment horizontal="left" vertical="center" wrapText="1"/>
      <protection/>
    </xf>
    <xf numFmtId="189" fontId="5" fillId="0" borderId="25" xfId="158" applyNumberFormat="1" applyFont="1" applyFill="1" applyBorder="1" applyAlignment="1" applyProtection="1">
      <alignment horizontal="left" vertical="center" wrapText="1"/>
      <protection/>
    </xf>
    <xf numFmtId="19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71" fillId="0" borderId="14" xfId="0" applyNumberFormat="1" applyFont="1" applyFill="1" applyBorder="1" applyAlignment="1" applyProtection="1">
      <alignment horizontal="left" vertical="center" wrapText="1"/>
      <protection/>
    </xf>
    <xf numFmtId="190" fontId="72" fillId="0" borderId="14" xfId="0" applyNumberFormat="1" applyFont="1" applyFill="1" applyBorder="1" applyAlignment="1">
      <alignment vertical="center"/>
    </xf>
    <xf numFmtId="190" fontId="73" fillId="0" borderId="14" xfId="0" applyNumberFormat="1" applyFont="1" applyFill="1" applyBorder="1" applyAlignment="1">
      <alignment vertical="center"/>
    </xf>
    <xf numFmtId="190" fontId="73" fillId="45" borderId="14" xfId="0" applyNumberFormat="1" applyFont="1" applyFill="1" applyBorder="1" applyAlignment="1">
      <alignment vertical="center"/>
    </xf>
    <xf numFmtId="190" fontId="70" fillId="45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191" fontId="5" fillId="0" borderId="14" xfId="0" applyNumberFormat="1" applyFont="1" applyFill="1" applyBorder="1" applyAlignment="1" applyProtection="1">
      <alignment horizontal="center" vertical="center"/>
      <protection/>
    </xf>
    <xf numFmtId="191" fontId="5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189" fontId="4" fillId="0" borderId="18" xfId="0" applyNumberFormat="1" applyFont="1" applyFill="1" applyBorder="1" applyAlignment="1" applyProtection="1">
      <alignment horizontal="left" vertical="center" wrapText="1"/>
      <protection/>
    </xf>
    <xf numFmtId="189" fontId="4" fillId="0" borderId="25" xfId="0" applyNumberFormat="1" applyFont="1" applyFill="1" applyBorder="1" applyAlignment="1" applyProtection="1">
      <alignment horizontal="left" vertical="center" wrapText="1"/>
      <protection/>
    </xf>
    <xf numFmtId="190" fontId="9" fillId="0" borderId="14" xfId="0" applyNumberFormat="1" applyFont="1" applyFill="1" applyBorder="1" applyAlignment="1" applyProtection="1">
      <alignment horizontal="center" vertical="center" wrapText="1"/>
      <protection/>
    </xf>
    <xf numFmtId="189" fontId="5" fillId="0" borderId="18" xfId="0" applyNumberFormat="1" applyFont="1" applyFill="1" applyBorder="1" applyAlignment="1" applyProtection="1">
      <alignment horizontal="left" vertical="center" wrapText="1"/>
      <protection/>
    </xf>
    <xf numFmtId="189" fontId="5" fillId="0" borderId="25" xfId="0" applyNumberFormat="1" applyFont="1" applyFill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>
      <alignment horizontal="center" vertical="center" textRotation="255"/>
    </xf>
    <xf numFmtId="189" fontId="5" fillId="0" borderId="18" xfId="0" applyNumberFormat="1" applyFont="1" applyFill="1" applyBorder="1" applyAlignment="1" applyProtection="1">
      <alignment horizontal="center" vertical="center" textRotation="255" wrapText="1"/>
      <protection/>
    </xf>
    <xf numFmtId="189" fontId="5" fillId="0" borderId="25" xfId="0" applyNumberFormat="1" applyFont="1" applyFill="1" applyBorder="1" applyAlignment="1" applyProtection="1">
      <alignment horizontal="center" vertical="center" textRotation="255" wrapText="1"/>
      <protection/>
    </xf>
    <xf numFmtId="192" fontId="5" fillId="0" borderId="14" xfId="0" applyNumberFormat="1" applyFont="1" applyFill="1" applyBorder="1" applyAlignment="1" applyProtection="1">
      <alignment horizontal="center" vertical="center" wrapText="1"/>
      <protection/>
    </xf>
    <xf numFmtId="192" fontId="5" fillId="0" borderId="14" xfId="0" applyNumberFormat="1" applyFont="1" applyFill="1" applyBorder="1" applyAlignment="1" applyProtection="1">
      <alignment horizontal="right" vertical="center" wrapText="1"/>
      <protection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textRotation="255" wrapText="1"/>
      <protection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 textRotation="255" wrapText="1"/>
      <protection/>
    </xf>
    <xf numFmtId="0" fontId="4" fillId="0" borderId="25" xfId="0" applyNumberFormat="1" applyFont="1" applyFill="1" applyBorder="1" applyAlignment="1" applyProtection="1">
      <alignment horizontal="center" vertical="center" textRotation="255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193" fontId="75" fillId="0" borderId="14" xfId="0" applyNumberFormat="1" applyFont="1" applyFill="1" applyBorder="1" applyAlignment="1">
      <alignment horizontal="center" vertical="center" wrapText="1"/>
    </xf>
    <xf numFmtId="0" fontId="71" fillId="0" borderId="14" xfId="0" applyNumberFormat="1" applyFont="1" applyFill="1" applyBorder="1" applyAlignment="1" applyProtection="1">
      <alignment horizontal="center" vertical="center" wrapText="1"/>
      <protection/>
    </xf>
    <xf numFmtId="190" fontId="76" fillId="0" borderId="14" xfId="0" applyNumberFormat="1" applyFont="1" applyFill="1" applyBorder="1" applyAlignment="1" applyProtection="1">
      <alignment horizontal="center" vertical="center" wrapText="1"/>
      <protection/>
    </xf>
    <xf numFmtId="190" fontId="77" fillId="0" borderId="14" xfId="0" applyNumberFormat="1" applyFont="1" applyFill="1" applyBorder="1" applyAlignment="1" applyProtection="1">
      <alignment horizontal="center" vertical="center" wrapText="1"/>
      <protection/>
    </xf>
    <xf numFmtId="190" fontId="76" fillId="0" borderId="14" xfId="0" applyNumberFormat="1" applyFont="1" applyFill="1" applyBorder="1" applyAlignment="1" applyProtection="1">
      <alignment horizontal="right" vertical="center" wrapText="1"/>
      <protection/>
    </xf>
    <xf numFmtId="190" fontId="78" fillId="0" borderId="14" xfId="0" applyNumberFormat="1" applyFont="1" applyFill="1" applyBorder="1" applyAlignment="1" applyProtection="1">
      <alignment horizontal="right" vertical="center" wrapText="1"/>
      <protection/>
    </xf>
    <xf numFmtId="190" fontId="75" fillId="0" borderId="14" xfId="0" applyNumberFormat="1" applyFont="1" applyFill="1" applyBorder="1" applyAlignment="1">
      <alignment horizontal="center" vertical="center" wrapText="1"/>
    </xf>
    <xf numFmtId="190" fontId="9" fillId="0" borderId="14" xfId="0" applyNumberFormat="1" applyFont="1" applyFill="1" applyBorder="1" applyAlignment="1" applyProtection="1">
      <alignment horizontal="right" vertical="center" wrapText="1"/>
      <protection/>
    </xf>
    <xf numFmtId="190" fontId="79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91" fontId="71" fillId="0" borderId="14" xfId="0" applyNumberFormat="1" applyFont="1" applyFill="1" applyBorder="1" applyAlignment="1" applyProtection="1">
      <alignment horizontal="center" vertical="center"/>
      <protection/>
    </xf>
    <xf numFmtId="0" fontId="76" fillId="0" borderId="0" xfId="0" applyFont="1" applyFill="1" applyAlignment="1">
      <alignment horizontal="center" vertical="center"/>
    </xf>
    <xf numFmtId="190" fontId="0" fillId="0" borderId="0" xfId="0" applyNumberFormat="1" applyFont="1" applyFill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18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189" fontId="5" fillId="0" borderId="16" xfId="0" applyNumberFormat="1" applyFont="1" applyFill="1" applyBorder="1" applyAlignment="1" applyProtection="1">
      <alignment horizontal="left" vertical="center" wrapText="1"/>
      <protection/>
    </xf>
    <xf numFmtId="189" fontId="5" fillId="0" borderId="26" xfId="0" applyNumberFormat="1" applyFont="1" applyFill="1" applyBorder="1" applyAlignment="1" applyProtection="1">
      <alignment horizontal="left" vertical="center" wrapText="1"/>
      <protection/>
    </xf>
    <xf numFmtId="49" fontId="5" fillId="0" borderId="31" xfId="0" applyNumberFormat="1" applyFont="1" applyFill="1" applyBorder="1" applyAlignment="1">
      <alignment horizontal="center" vertical="center"/>
    </xf>
    <xf numFmtId="189" fontId="5" fillId="0" borderId="27" xfId="0" applyNumberFormat="1" applyFont="1" applyFill="1" applyBorder="1" applyAlignment="1" applyProtection="1">
      <alignment horizontal="left" vertical="center" wrapText="1"/>
      <protection/>
    </xf>
    <xf numFmtId="18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32" xfId="0" applyNumberFormat="1" applyFont="1" applyFill="1" applyBorder="1" applyAlignment="1">
      <alignment horizontal="center" vertical="center"/>
    </xf>
    <xf numFmtId="189" fontId="5" fillId="0" borderId="22" xfId="0" applyNumberFormat="1" applyFont="1" applyFill="1" applyBorder="1" applyAlignment="1" applyProtection="1">
      <alignment horizontal="left" vertical="center" wrapText="1"/>
      <protection/>
    </xf>
    <xf numFmtId="189" fontId="5" fillId="0" borderId="23" xfId="0" applyNumberFormat="1" applyFont="1" applyFill="1" applyBorder="1" applyAlignment="1" applyProtection="1">
      <alignment horizontal="left" vertical="center" wrapText="1"/>
      <protection/>
    </xf>
    <xf numFmtId="49" fontId="4" fillId="0" borderId="31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189" fontId="5" fillId="0" borderId="34" xfId="0" applyNumberFormat="1" applyFont="1" applyFill="1" applyBorder="1" applyAlignment="1" applyProtection="1">
      <alignment horizontal="left" vertical="center" wrapText="1"/>
      <protection/>
    </xf>
    <xf numFmtId="189" fontId="5" fillId="0" borderId="0" xfId="0" applyNumberFormat="1" applyFont="1" applyFill="1" applyBorder="1" applyAlignment="1" applyProtection="1">
      <alignment horizontal="left" vertical="center" wrapText="1"/>
      <protection/>
    </xf>
    <xf numFmtId="192" fontId="71" fillId="0" borderId="12" xfId="0" applyNumberFormat="1" applyFont="1" applyFill="1" applyBorder="1" applyAlignment="1" applyProtection="1">
      <alignment horizontal="center" vertical="center" wrapText="1"/>
      <protection/>
    </xf>
    <xf numFmtId="189" fontId="5" fillId="0" borderId="27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32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189" fontId="5" fillId="0" borderId="36" xfId="0" applyNumberFormat="1" applyFont="1" applyFill="1" applyBorder="1" applyAlignment="1" applyProtection="1">
      <alignment horizontal="left" vertical="center" wrapText="1"/>
      <protection/>
    </xf>
    <xf numFmtId="189" fontId="5" fillId="0" borderId="37" xfId="0" applyNumberFormat="1" applyFont="1" applyFill="1" applyBorder="1" applyAlignment="1" applyProtection="1">
      <alignment horizontal="left" vertical="center" wrapText="1"/>
      <protection/>
    </xf>
    <xf numFmtId="189" fontId="5" fillId="0" borderId="18" xfId="0" applyNumberFormat="1" applyFont="1" applyFill="1" applyBorder="1" applyAlignment="1" applyProtection="1">
      <alignment vertical="center" wrapText="1"/>
      <protection/>
    </xf>
    <xf numFmtId="189" fontId="5" fillId="0" borderId="12" xfId="0" applyNumberFormat="1" applyFont="1" applyFill="1" applyBorder="1" applyAlignment="1" applyProtection="1">
      <alignment horizontal="left" vertical="center" wrapText="1"/>
      <protection/>
    </xf>
    <xf numFmtId="189" fontId="5" fillId="0" borderId="14" xfId="0" applyNumberFormat="1" applyFont="1" applyFill="1" applyBorder="1" applyAlignment="1" applyProtection="1">
      <alignment vertical="center" wrapText="1"/>
      <protection/>
    </xf>
    <xf numFmtId="189" fontId="5" fillId="0" borderId="22" xfId="0" applyNumberFormat="1" applyFont="1" applyFill="1" applyBorder="1" applyAlignment="1" applyProtection="1">
      <alignment horizontal="center" vertical="center" textRotation="255" wrapText="1"/>
      <protection/>
    </xf>
    <xf numFmtId="189" fontId="5" fillId="0" borderId="16" xfId="0" applyNumberFormat="1" applyFont="1" applyFill="1" applyBorder="1" applyAlignment="1" applyProtection="1">
      <alignment horizontal="center" vertical="center" textRotation="255" wrapText="1"/>
      <protection/>
    </xf>
    <xf numFmtId="189" fontId="4" fillId="0" borderId="12" xfId="0" applyNumberFormat="1" applyFont="1" applyFill="1" applyBorder="1" applyAlignment="1" applyProtection="1">
      <alignment horizontal="left" vertical="center" wrapText="1"/>
      <protection/>
    </xf>
    <xf numFmtId="190" fontId="2" fillId="0" borderId="0" xfId="0" applyNumberFormat="1" applyFont="1" applyFill="1" applyAlignment="1">
      <alignment horizontal="center" vertical="center"/>
    </xf>
    <xf numFmtId="190" fontId="3" fillId="0" borderId="0" xfId="0" applyNumberFormat="1" applyFont="1" applyFill="1" applyAlignment="1" applyProtection="1">
      <alignment horizontal="center" vertical="center"/>
      <protection/>
    </xf>
    <xf numFmtId="19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194" fontId="6" fillId="0" borderId="14" xfId="0" applyNumberFormat="1" applyFont="1" applyFill="1" applyBorder="1" applyAlignment="1" applyProtection="1">
      <alignment horizontal="center" vertical="center" wrapText="1"/>
      <protection/>
    </xf>
    <xf numFmtId="190" fontId="6" fillId="0" borderId="38" xfId="0" applyNumberFormat="1" applyFont="1" applyFill="1" applyBorder="1" applyAlignment="1" applyProtection="1">
      <alignment horizontal="center" vertical="center" wrapText="1"/>
      <protection/>
    </xf>
    <xf numFmtId="190" fontId="6" fillId="0" borderId="25" xfId="0" applyNumberFormat="1" applyFont="1" applyFill="1" applyBorder="1" applyAlignment="1" applyProtection="1">
      <alignment horizontal="center" vertical="center" wrapText="1"/>
      <protection/>
    </xf>
    <xf numFmtId="192" fontId="5" fillId="0" borderId="29" xfId="0" applyNumberFormat="1" applyFont="1" applyFill="1" applyBorder="1" applyAlignment="1" applyProtection="1">
      <alignment horizontal="center" vertical="center" wrapText="1"/>
      <protection/>
    </xf>
    <xf numFmtId="194" fontId="5" fillId="0" borderId="14" xfId="0" applyNumberFormat="1" applyFont="1" applyFill="1" applyBorder="1" applyAlignment="1" applyProtection="1">
      <alignment horizontal="center" vertical="center" wrapText="1"/>
      <protection/>
    </xf>
    <xf numFmtId="190" fontId="6" fillId="0" borderId="30" xfId="0" applyNumberFormat="1" applyFont="1" applyFill="1" applyBorder="1" applyAlignment="1" applyProtection="1">
      <alignment horizontal="center" vertical="center" wrapText="1"/>
      <protection/>
    </xf>
    <xf numFmtId="191" fontId="5" fillId="0" borderId="30" xfId="0" applyNumberFormat="1" applyFont="1" applyFill="1" applyBorder="1" applyAlignment="1" applyProtection="1">
      <alignment horizontal="center" vertical="center"/>
      <protection/>
    </xf>
    <xf numFmtId="192" fontId="5" fillId="0" borderId="39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193" fontId="9" fillId="0" borderId="14" xfId="0" applyNumberFormat="1" applyFont="1" applyFill="1" applyBorder="1" applyAlignment="1" applyProtection="1">
      <alignment horizontal="center" vertical="center" wrapText="1"/>
      <protection/>
    </xf>
    <xf numFmtId="191" fontId="5" fillId="0" borderId="14" xfId="0" applyNumberFormat="1" applyFont="1" applyFill="1" applyBorder="1" applyAlignment="1" applyProtection="1">
      <alignment vertical="center" wrapText="1"/>
      <protection/>
    </xf>
    <xf numFmtId="192" fontId="5" fillId="0" borderId="40" xfId="0" applyNumberFormat="1" applyFont="1" applyFill="1" applyBorder="1" applyAlignment="1" applyProtection="1">
      <alignment horizontal="center" vertical="center" wrapText="1"/>
      <protection/>
    </xf>
    <xf numFmtId="193" fontId="9" fillId="0" borderId="32" xfId="0" applyNumberFormat="1" applyFont="1" applyFill="1" applyBorder="1" applyAlignment="1" applyProtection="1">
      <alignment horizontal="center" vertical="center" wrapText="1"/>
      <protection/>
    </xf>
    <xf numFmtId="192" fontId="5" fillId="0" borderId="41" xfId="0" applyNumberFormat="1" applyFont="1" applyFill="1" applyBorder="1" applyAlignment="1" applyProtection="1">
      <alignment horizontal="center" vertical="center" wrapText="1"/>
      <protection/>
    </xf>
    <xf numFmtId="192" fontId="5" fillId="0" borderId="42" xfId="0" applyNumberFormat="1" applyFont="1" applyFill="1" applyBorder="1" applyAlignment="1" applyProtection="1">
      <alignment horizontal="center" vertical="center" wrapText="1"/>
      <protection/>
    </xf>
    <xf numFmtId="192" fontId="9" fillId="0" borderId="30" xfId="0" applyNumberFormat="1" applyFont="1" applyFill="1" applyBorder="1" applyAlignment="1" applyProtection="1">
      <alignment horizontal="center" vertical="center" wrapText="1"/>
      <protection/>
    </xf>
    <xf numFmtId="192" fontId="5" fillId="0" borderId="43" xfId="0" applyNumberFormat="1" applyFont="1" applyFill="1" applyBorder="1" applyAlignment="1" applyProtection="1">
      <alignment horizontal="center" vertical="center" wrapText="1"/>
      <protection/>
    </xf>
    <xf numFmtId="192" fontId="9" fillId="0" borderId="31" xfId="0" applyNumberFormat="1" applyFont="1" applyFill="1" applyBorder="1" applyAlignment="1" applyProtection="1">
      <alignment horizontal="center" vertical="center" wrapText="1"/>
      <protection/>
    </xf>
    <xf numFmtId="192" fontId="5" fillId="0" borderId="44" xfId="0" applyNumberFormat="1" applyFont="1" applyFill="1" applyBorder="1" applyAlignment="1" applyProtection="1">
      <alignment horizontal="center" vertical="center" wrapText="1"/>
      <protection/>
    </xf>
    <xf numFmtId="192" fontId="9" fillId="0" borderId="32" xfId="0" applyNumberFormat="1" applyFont="1" applyFill="1" applyBorder="1" applyAlignment="1" applyProtection="1">
      <alignment horizontal="center" vertical="center" wrapText="1"/>
      <protection/>
    </xf>
    <xf numFmtId="191" fontId="9" fillId="0" borderId="14" xfId="0" applyNumberFormat="1" applyFont="1" applyFill="1" applyBorder="1" applyAlignment="1" applyProtection="1">
      <alignment horizontal="center" vertical="center" wrapText="1"/>
      <protection/>
    </xf>
    <xf numFmtId="193" fontId="6" fillId="0" borderId="14" xfId="0" applyNumberFormat="1" applyFont="1" applyFill="1" applyBorder="1" applyAlignment="1" applyProtection="1">
      <alignment horizontal="center" vertical="center" wrapText="1"/>
      <protection/>
    </xf>
    <xf numFmtId="194" fontId="9" fillId="0" borderId="14" xfId="0" applyNumberFormat="1" applyFont="1" applyFill="1" applyBorder="1" applyAlignment="1" applyProtection="1">
      <alignment horizontal="center" vertical="center" wrapText="1"/>
      <protection/>
    </xf>
    <xf numFmtId="192" fontId="9" fillId="0" borderId="29" xfId="0" applyNumberFormat="1" applyFont="1" applyFill="1" applyBorder="1" applyAlignment="1" applyProtection="1">
      <alignment horizontal="center" vertical="center" wrapText="1"/>
      <protection/>
    </xf>
    <xf numFmtId="192" fontId="9" fillId="0" borderId="14" xfId="0" applyNumberFormat="1" applyFont="1" applyFill="1" applyBorder="1" applyAlignment="1" applyProtection="1">
      <alignment horizontal="center" vertical="center" wrapText="1"/>
      <protection/>
    </xf>
    <xf numFmtId="191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189" fontId="5" fillId="0" borderId="29" xfId="0" applyNumberFormat="1" applyFont="1" applyFill="1" applyBorder="1" applyAlignment="1" applyProtection="1">
      <alignment vertical="center" wrapText="1"/>
      <protection/>
    </xf>
    <xf numFmtId="194" fontId="5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95" fontId="4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190" fontId="5" fillId="0" borderId="14" xfId="0" applyNumberFormat="1" applyFont="1" applyFill="1" applyBorder="1" applyAlignment="1">
      <alignment horizontal="center" wrapText="1"/>
    </xf>
    <xf numFmtId="192" fontId="5" fillId="0" borderId="18" xfId="0" applyNumberFormat="1" applyFont="1" applyFill="1" applyBorder="1" applyAlignment="1" applyProtection="1">
      <alignment horizontal="left" vertical="center" wrapText="1"/>
      <protection/>
    </xf>
    <xf numFmtId="19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92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192" fontId="9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</cellXfs>
  <cellStyles count="839">
    <cellStyle name="Normal" xfId="0"/>
    <cellStyle name="差_gdp" xfId="15"/>
    <cellStyle name="Currency [0]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20% - 强调文字颜色 3" xfId="20"/>
    <cellStyle name="差_行政公检法测算_民生政策最低支出需求" xfId="21"/>
    <cellStyle name="输入" xfId="22"/>
    <cellStyle name="差_30云南_1" xfId="23"/>
    <cellStyle name="Currency" xfId="24"/>
    <cellStyle name="差_30云南_1_财力性转移支付2010年预算参考数" xfId="25"/>
    <cellStyle name="Accent2 - 40%" xfId="26"/>
    <cellStyle name="Comma [0]" xfId="27"/>
    <cellStyle name="差_县市旗测算20080508" xfId="28"/>
    <cellStyle name="差_自行调整差异系数顺序" xfId="29"/>
    <cellStyle name="20% - Accent4" xfId="30"/>
    <cellStyle name="Comma" xfId="31"/>
    <cellStyle name="差_市辖区测算-新科目（20080626）" xfId="32"/>
    <cellStyle name="40% - 强调文字颜色 3" xfId="33"/>
    <cellStyle name="差" xfId="34"/>
    <cellStyle name="Hyperlink" xfId="35"/>
    <cellStyle name="差_缺口县区测算(财政部标准)" xfId="36"/>
    <cellStyle name="Accent2 - 60%" xfId="37"/>
    <cellStyle name="60% - 强调文字颜色 3" xfId="38"/>
    <cellStyle name="Percent" xfId="39"/>
    <cellStyle name="Followed Hyperlink" xfId="40"/>
    <cellStyle name="注释" xfId="41"/>
    <cellStyle name="常规 6" xfId="42"/>
    <cellStyle name="差_安徽 缺口县区测算(地方填报)1_财力性转移支付2010年预算参考数" xfId="43"/>
    <cellStyle name="60% - 强调文字颜色 2" xfId="44"/>
    <cellStyle name="标题 4" xfId="45"/>
    <cellStyle name="警告文本" xfId="46"/>
    <cellStyle name="标题" xfId="47"/>
    <cellStyle name="差_2006年28四川" xfId="48"/>
    <cellStyle name="解释性文本" xfId="49"/>
    <cellStyle name="标题 1" xfId="50"/>
    <cellStyle name="差_测算结果汇总_财力性转移支付2010年预算参考数" xfId="51"/>
    <cellStyle name="百分比 4" xfId="52"/>
    <cellStyle name="标题 2" xfId="53"/>
    <cellStyle name="差_农林水和城市维护标准支出20080505－县区合计_财力性转移支付2010年预算参考数" xfId="54"/>
    <cellStyle name="差_核定人数下发表" xfId="55"/>
    <cellStyle name="百分比 5" xfId="56"/>
    <cellStyle name="差_测算结果_财力性转移支付2010年预算参考数" xfId="57"/>
    <cellStyle name="60% - 强调文字颜色 1" xfId="58"/>
    <cellStyle name="标题 3" xfId="59"/>
    <cellStyle name="60% - 强调文字颜色 4" xfId="60"/>
    <cellStyle name="输出" xfId="61"/>
    <cellStyle name="常规 26" xfId="62"/>
    <cellStyle name="常规 31" xfId="63"/>
    <cellStyle name="Input" xfId="64"/>
    <cellStyle name="计算" xfId="65"/>
    <cellStyle name="差_2007一般预算支出口径剔除表" xfId="66"/>
    <cellStyle name="40% - 强调文字颜色 4 2" xfId="67"/>
    <cellStyle name="检查单元格" xfId="68"/>
    <cellStyle name="20% - 强调文字颜色 6" xfId="69"/>
    <cellStyle name="Currency [0]" xfId="70"/>
    <cellStyle name="强调文字颜色 2" xfId="71"/>
    <cellStyle name="链接单元格" xfId="72"/>
    <cellStyle name="汇总" xfId="73"/>
    <cellStyle name="差_Book2" xfId="74"/>
    <cellStyle name="差_平邑_财力性转移支付2010年预算参考数" xfId="75"/>
    <cellStyle name="好" xfId="76"/>
    <cellStyle name="Heading 3" xfId="77"/>
    <cellStyle name="差_教育(按照总人口测算）—20080416_县市旗测算-新科目（含人口规模效应）_财力性转移支付2010年预算参考数" xfId="78"/>
    <cellStyle name="适中" xfId="79"/>
    <cellStyle name="20% - 强调文字颜色 5" xfId="80"/>
    <cellStyle name="强调文字颜色 1" xfId="81"/>
    <cellStyle name="差_行政（人员）_县市旗测算-新科目（含人口规模效应）" xfId="82"/>
    <cellStyle name="20% - 强调文字颜色 1" xfId="83"/>
    <cellStyle name="40% - 强调文字颜色 1" xfId="84"/>
    <cellStyle name="差_县市旗测算-新科目（20080626）_不含人员经费系数" xfId="85"/>
    <cellStyle name="20% - 强调文字颜色 2" xfId="86"/>
    <cellStyle name="40% - 强调文字颜色 2" xfId="87"/>
    <cellStyle name="差_教育(按照总人口测算）—20080416_不含人员经费系数_财力性转移支付2010年预算参考数" xfId="88"/>
    <cellStyle name="强调文字颜色 3" xfId="89"/>
    <cellStyle name="差_其他部门(按照总人口测算）—20080416_不含人员经费系数_财力性转移支付2010年预算参考数" xfId="90"/>
    <cellStyle name="差_2006年34青海_财力性转移支付2010年预算参考数" xfId="91"/>
    <cellStyle name="强调文字颜色 4" xfId="92"/>
    <cellStyle name="20% - 强调文字颜色 4" xfId="93"/>
    <cellStyle name="40% - 强调文字颜色 4" xfId="94"/>
    <cellStyle name="强调文字颜色 5" xfId="95"/>
    <cellStyle name="差_行政公检法测算_县市旗测算-新科目（含人口规模效应）" xfId="96"/>
    <cellStyle name="40% - 强调文字颜色 5" xfId="97"/>
    <cellStyle name="差_行政(燃修费)_民生政策最低支出需求" xfId="98"/>
    <cellStyle name="差_市辖区测算20080510_民生政策最低支出需求_财力性转移支付2010年预算参考数" xfId="99"/>
    <cellStyle name="差_分县成本差异系数_民生政策最低支出需求_财力性转移支付2010年预算参考数" xfId="100"/>
    <cellStyle name="差_2006年全省财力计算表（中央、决算）" xfId="101"/>
    <cellStyle name="60% - 强调文字颜色 5" xfId="102"/>
    <cellStyle name="强调文字颜色 6" xfId="103"/>
    <cellStyle name="差_2_财力性转移支付2010年预算参考数" xfId="104"/>
    <cellStyle name="40% - 强调文字颜色 6" xfId="105"/>
    <cellStyle name="60% - 强调文字颜色 6" xfId="106"/>
    <cellStyle name="_ET_STYLE_NoName_00_" xfId="107"/>
    <cellStyle name="20% - Accent2" xfId="108"/>
    <cellStyle name="差_县市旗测算-新科目（20080626）_民生政策最低支出需求" xfId="109"/>
    <cellStyle name="20% - Accent3" xfId="110"/>
    <cellStyle name="好_11大理_财力性转移支付2010年预算参考数" xfId="111"/>
    <cellStyle name="20% - Accent5" xfId="112"/>
    <cellStyle name="差_其他部门(按照总人口测算）—20080416_县市旗测算-新科目（含人口规模效应）_财力性转移支付2010年预算参考数" xfId="113"/>
    <cellStyle name="差_2006年30云南" xfId="114"/>
    <cellStyle name="20% - Accent6" xfId="115"/>
    <cellStyle name="?鹎%U龡&amp;H齲_x0001_C铣_x0014__x0007__x0001__x0001_" xfId="116"/>
    <cellStyle name="差_2008年全省汇总收支计算表_财力性转移支付2010年预算参考数" xfId="117"/>
    <cellStyle name="20% - Accent1" xfId="118"/>
    <cellStyle name="Accent1 - 20%" xfId="119"/>
    <cellStyle name="20% - 强调文字颜色 2 2" xfId="120"/>
    <cellStyle name="好_03昭通" xfId="121"/>
    <cellStyle name="差_自行调整差异系数顺序_财力性转移支付2010年预算参考数" xfId="122"/>
    <cellStyle name="Heading 2" xfId="123"/>
    <cellStyle name="20% - 强调文字颜色 3 2" xfId="124"/>
    <cellStyle name="常规 3" xfId="125"/>
    <cellStyle name="20% - 强调文字颜色 4 2" xfId="126"/>
    <cellStyle name="20% - 强调文字颜色 5 2" xfId="127"/>
    <cellStyle name="差_重点民生支出需求测算表社保（农村低保）081112" xfId="128"/>
    <cellStyle name="20% - 强调文字颜色 6 2" xfId="129"/>
    <cellStyle name="40% - Accent1" xfId="130"/>
    <cellStyle name="40% - Accent2" xfId="131"/>
    <cellStyle name="差_不含人员经费系数_财力性转移支付2010年预算参考数" xfId="132"/>
    <cellStyle name="差_22湖南_财力性转移支付2010年预算参考数" xfId="133"/>
    <cellStyle name="差_云南 缺口县区测算(地方填报)" xfId="134"/>
    <cellStyle name="差_汇总表_财力性转移支付2010年预算参考数" xfId="135"/>
    <cellStyle name="40% - Accent3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40% - Accent6" xfId="142"/>
    <cellStyle name="40% - 强调文字颜色 1 2" xfId="143"/>
    <cellStyle name="40% - 强调文字颜色 2 2" xfId="144"/>
    <cellStyle name="40% - 强调文字颜色 3 2" xfId="145"/>
    <cellStyle name="40% - 强调文字颜色 5 2" xfId="146"/>
    <cellStyle name="常规 4_2008年横排表0721" xfId="147"/>
    <cellStyle name="差_行政公检法测算_不含人员经费系数_财力性转移支付2010年预算参考数" xfId="148"/>
    <cellStyle name="差_行政公检法测算_不含人员经费系数" xfId="149"/>
    <cellStyle name="差_03昭通" xfId="150"/>
    <cellStyle name="40% - 强调文字颜色 6 2" xfId="151"/>
    <cellStyle name="60% - Accent1" xfId="152"/>
    <cellStyle name="Comma_1995" xfId="153"/>
    <cellStyle name="常规 2 2" xfId="154"/>
    <cellStyle name="差_同德" xfId="155"/>
    <cellStyle name="差_市辖区测算20080510_县市旗测算-新科目（含人口规模效应）_财力性转移支付2010年预算参考数" xfId="156"/>
    <cellStyle name="60% - Accent2" xfId="157"/>
    <cellStyle name="常规 2 3" xfId="158"/>
    <cellStyle name="60% - Accent3" xfId="159"/>
    <cellStyle name="差_县区合并测算20080421_县市旗测算-新科目（含人口规模效应）_财力性转移支付2010年预算参考数" xfId="160"/>
    <cellStyle name="60% - Accent4" xfId="161"/>
    <cellStyle name="强调文字颜色 4 2" xfId="162"/>
    <cellStyle name="60% - Accent5" xfId="163"/>
    <cellStyle name="60% - Accent6" xfId="164"/>
    <cellStyle name="Heading 4" xfId="165"/>
    <cellStyle name="60% - 强调文字颜色 1 2" xfId="166"/>
    <cellStyle name="好_县市旗测算20080508_不含人员经费系数_财力性转移支付2010年预算参考数" xfId="167"/>
    <cellStyle name="差_34青海_财力性转移支付2010年预算参考数" xfId="168"/>
    <cellStyle name="常规 5" xfId="169"/>
    <cellStyle name="差_文体广播事业(按照总人口测算）—20080416_民生政策最低支出需求_财力性转移支付2010年预算参考数" xfId="170"/>
    <cellStyle name="60% - 强调文字颜色 2 2" xfId="171"/>
    <cellStyle name="60% - 强调文字颜色 3 2" xfId="172"/>
    <cellStyle name="Neutral" xfId="173"/>
    <cellStyle name="60% - 强调文字颜色 4 2" xfId="174"/>
    <cellStyle name="差_行政公检法测算_民生政策最低支出需求_财力性转移支付2010年预算参考数" xfId="175"/>
    <cellStyle name="60% - 强调文字颜色 5 2" xfId="176"/>
    <cellStyle name="60% - 强调文字颜色 6 2" xfId="177"/>
    <cellStyle name="Accent1" xfId="178"/>
    <cellStyle name="Accent1 - 40%" xfId="179"/>
    <cellStyle name="差_县市旗测算20080508_民生政策最低支出需求" xfId="180"/>
    <cellStyle name="Accent1 - 60%" xfId="181"/>
    <cellStyle name="差_人员工资和公用经费3" xfId="182"/>
    <cellStyle name="Accent1_2006年33甘肃" xfId="183"/>
    <cellStyle name="Accent2" xfId="184"/>
    <cellStyle name="Accent2 - 20%" xfId="185"/>
    <cellStyle name="Accent2_2006年33甘肃" xfId="186"/>
    <cellStyle name="Accent3" xfId="187"/>
    <cellStyle name="Accent3 - 20%" xfId="188"/>
    <cellStyle name="好_0502通海县" xfId="189"/>
    <cellStyle name="差_县市旗测算20080508_民生政策最低支出需求_财力性转移支付2010年预算参考数" xfId="190"/>
    <cellStyle name="Accent3 - 40%" xfId="191"/>
    <cellStyle name="Accent3 - 60%" xfId="192"/>
    <cellStyle name="差_县市旗测算-新科目（20080627）" xfId="193"/>
    <cellStyle name="差_县市旗测算20080508_县市旗测算-新科目（含人口规模效应）_财力性转移支付2010年预算参考数" xfId="194"/>
    <cellStyle name="Accent3_2006年33甘肃" xfId="195"/>
    <cellStyle name="Accent4" xfId="196"/>
    <cellStyle name="差_2006年22湖南_财力性转移支付2010年预算参考数" xfId="197"/>
    <cellStyle name="Accent4 - 20%" xfId="198"/>
    <cellStyle name="Accent4 - 40%" xfId="199"/>
    <cellStyle name="差_安徽 缺口县区测算(地方填报)1" xfId="200"/>
    <cellStyle name="好_行政(燃修费)" xfId="201"/>
    <cellStyle name="Accent4 - 60%" xfId="202"/>
    <cellStyle name="差_县区合并测算20080423(按照各省比重）_县市旗测算-新科目（含人口规模效应）_财力性转移支付2010年预算参考数" xfId="203"/>
    <cellStyle name="Accent5" xfId="204"/>
    <cellStyle name="Accent5 - 20%" xfId="205"/>
    <cellStyle name="好_不含人员经费系数_财力性转移支付2010年预算参考数" xfId="206"/>
    <cellStyle name="Accent5 - 40%" xfId="207"/>
    <cellStyle name="常规 12" xfId="208"/>
    <cellStyle name="Accent5 - 60%" xfId="209"/>
    <cellStyle name="差_2006年28四川_财力性转移支付2010年预算参考数" xfId="210"/>
    <cellStyle name="Accent6" xfId="211"/>
    <cellStyle name="Accent6 - 20%" xfId="212"/>
    <cellStyle name="差_07临沂" xfId="213"/>
    <cellStyle name="Accent6 - 40%" xfId="214"/>
    <cellStyle name="Accent6 - 60%" xfId="215"/>
    <cellStyle name="差_数据--基础数据--预算组--2015年人代会预算部分--2015.01.20--人代会前第6稿--按姚局意见改--调市级项级明细" xfId="216"/>
    <cellStyle name="Accent6_2006年33甘肃" xfId="217"/>
    <cellStyle name="Bad" xfId="218"/>
    <cellStyle name="好_缺口县区测算(按2007支出增长25%测算)" xfId="219"/>
    <cellStyle name="Calc Currency (0)" xfId="220"/>
    <cellStyle name="差_530623_2006年县级财政报表附表" xfId="221"/>
    <cellStyle name="Calculation" xfId="222"/>
    <cellStyle name="常规 15" xfId="223"/>
    <cellStyle name="常规 20" xfId="224"/>
    <cellStyle name="Check Cell" xfId="225"/>
    <cellStyle name="ColLevel_0" xfId="226"/>
    <cellStyle name="Comma [0]" xfId="227"/>
    <cellStyle name="통화_BOILER-CO1" xfId="228"/>
    <cellStyle name="comma zerodec" xfId="229"/>
    <cellStyle name="Currency_1995" xfId="230"/>
    <cellStyle name="差_河南 缺口县区测算(地方填报白)" xfId="231"/>
    <cellStyle name="常规 13" xfId="232"/>
    <cellStyle name="Currency1" xfId="233"/>
    <cellStyle name="差_一般预算支出口径剔除表_财力性转移支付2010年预算参考数" xfId="234"/>
    <cellStyle name="Date" xfId="235"/>
    <cellStyle name="Dollar (zero dec)" xfId="236"/>
    <cellStyle name="差_1110洱源县" xfId="237"/>
    <cellStyle name="Explanatory Text" xfId="238"/>
    <cellStyle name="差_文体广播事业(按照总人口测算）—20080416_不含人员经费系数" xfId="239"/>
    <cellStyle name="Fixed" xfId="240"/>
    <cellStyle name="Good" xfId="241"/>
    <cellStyle name="常规 10" xfId="242"/>
    <cellStyle name="差_行政公检法测算" xfId="243"/>
    <cellStyle name="标题 2 2" xfId="244"/>
    <cellStyle name="Grey" xfId="245"/>
    <cellStyle name="Header1" xfId="246"/>
    <cellStyle name="Header2" xfId="247"/>
    <cellStyle name="Heading 1" xfId="248"/>
    <cellStyle name="HEADING1" xfId="249"/>
    <cellStyle name="HEADING2" xfId="250"/>
    <cellStyle name="Input [yellow]" xfId="251"/>
    <cellStyle name="好_行政(燃修费)_不含人员经费系数_财力性转移支付2010年预算参考数" xfId="252"/>
    <cellStyle name="Input_20121229 提供执行转移支付" xfId="253"/>
    <cellStyle name="Linked Cell" xfId="254"/>
    <cellStyle name="归盒啦_95" xfId="255"/>
    <cellStyle name="差_09黑龙江_财力性转移支付2010年预算参考数" xfId="256"/>
    <cellStyle name="好_2007年一般预算支出剔除_财力性转移支付2010年预算参考数" xfId="257"/>
    <cellStyle name="差_27重庆" xfId="258"/>
    <cellStyle name="no dec" xfId="259"/>
    <cellStyle name="Norma,_laroux_4_营业在建 (2)_E21" xfId="260"/>
    <cellStyle name="Normal_#10-Headcount" xfId="261"/>
    <cellStyle name="差_县区合并测算20080423(按照各省比重）_不含人员经费系数" xfId="262"/>
    <cellStyle name="Note" xfId="263"/>
    <cellStyle name="Output" xfId="264"/>
    <cellStyle name="Percent [2]" xfId="265"/>
    <cellStyle name="差_缺口县区测算(按核定人数)_财力性转移支付2010年预算参考数" xfId="266"/>
    <cellStyle name="Percent_laroux" xfId="267"/>
    <cellStyle name="RowLevel_0" xfId="268"/>
    <cellStyle name="常规 2" xfId="269"/>
    <cellStyle name="Title" xfId="270"/>
    <cellStyle name="好_农林水和城市维护标准支出20080505－县区合计_不含人员经费系数" xfId="271"/>
    <cellStyle name="Total" xfId="272"/>
    <cellStyle name="Warning Text" xfId="273"/>
    <cellStyle name="差_12滨州_财力性转移支付2010年预算参考数" xfId="274"/>
    <cellStyle name="百分比 2" xfId="275"/>
    <cellStyle name="差_县市旗测算-新科目（20080626）_县市旗测算-新科目（含人口规模效应）_财力性转移支付2010年预算参考数" xfId="276"/>
    <cellStyle name="百分比 3" xfId="277"/>
    <cellStyle name="差_2007年收支情况及2008年收支预计表(汇总表)_财力性转移支付2010年预算参考数" xfId="278"/>
    <cellStyle name="标题 1 2" xfId="279"/>
    <cellStyle name="差_文体广播事业(按照总人口测算）—20080416_财力性转移支付2010年预算参考数" xfId="280"/>
    <cellStyle name="标题 3 2" xfId="281"/>
    <cellStyle name="差_农林水和城市维护标准支出20080505－县区合计_县市旗测算-新科目（含人口规模效应）" xfId="282"/>
    <cellStyle name="差_30云南" xfId="283"/>
    <cellStyle name="千位分隔 3" xfId="284"/>
    <cellStyle name="标题 4 2" xfId="285"/>
    <cellStyle name="差_青海 缺口县区测算(地方填报)" xfId="286"/>
    <cellStyle name="好_第一部分：综合全" xfId="287"/>
    <cellStyle name="标题 5" xfId="288"/>
    <cellStyle name="差_丽江汇总" xfId="289"/>
    <cellStyle name="表标题" xfId="290"/>
    <cellStyle name="差_缺口县区测算(财政部标准)_财力性转移支付2010年预算参考数" xfId="291"/>
    <cellStyle name="差_教育(按照总人口测算）—20080416_不含人员经费系数" xfId="292"/>
    <cellStyle name="差 2" xfId="293"/>
    <cellStyle name="差_2006年27重庆_财力性转移支付2010年预算参考数" xfId="294"/>
    <cellStyle name="差_00省级(打印)" xfId="295"/>
    <cellStyle name="常规 35" xfId="296"/>
    <cellStyle name="差_文体广播事业(按照总人口测算）—20080416" xfId="297"/>
    <cellStyle name="差_0502通海县" xfId="298"/>
    <cellStyle name="好_河南 缺口县区测算(地方填报白)" xfId="299"/>
    <cellStyle name="差_05潍坊" xfId="300"/>
    <cellStyle name="差_其他部门(按照总人口测算）—20080416_财力性转移支付2010年预算参考数" xfId="301"/>
    <cellStyle name="差_0605石屏县" xfId="302"/>
    <cellStyle name="差_0605石屏县_财力性转移支付2010年预算参考数" xfId="303"/>
    <cellStyle name="差_09黑龙江" xfId="304"/>
    <cellStyle name="差_1" xfId="305"/>
    <cellStyle name="差_市辖区测算20080510_民生政策最低支出需求" xfId="306"/>
    <cellStyle name="差_分县成本差异系数_民生政策最低支出需求" xfId="307"/>
    <cellStyle name="差_1_财力性转移支付2010年预算参考数" xfId="308"/>
    <cellStyle name="差_1110洱源县_财力性转移支付2010年预算参考数" xfId="309"/>
    <cellStyle name="差_11大理" xfId="310"/>
    <cellStyle name="差_11大理_财力性转移支付2010年预算参考数" xfId="311"/>
    <cellStyle name="差_12滨州" xfId="312"/>
    <cellStyle name="差_云南省2008年转移支付测算——州市本级考核部分及政策性测算" xfId="313"/>
    <cellStyle name="差_14安徽" xfId="314"/>
    <cellStyle name="差_14安徽_财力性转移支付2010年预算参考数" xfId="315"/>
    <cellStyle name="好_00省级(打印)" xfId="316"/>
    <cellStyle name="差_云南省2008年转移支付测算——州市本级考核部分及政策性测算_财力性转移支付2010年预算参考数" xfId="317"/>
    <cellStyle name="差_2" xfId="318"/>
    <cellStyle name="常规 28" xfId="319"/>
    <cellStyle name="常规 33" xfId="320"/>
    <cellStyle name="差_2006年22湖南" xfId="321"/>
    <cellStyle name="差_2006年27重庆" xfId="322"/>
    <cellStyle name="差_卫生(按照总人口测算）—20080416_县市旗测算-新科目（含人口规模效应）" xfId="323"/>
    <cellStyle name="差_2006年33甘肃" xfId="324"/>
    <cellStyle name="差_其他部门(按照总人口测算）—20080416_不含人员经费系数" xfId="325"/>
    <cellStyle name="差_2006年34青海" xfId="326"/>
    <cellStyle name="差_2006年水利统计指标统计表" xfId="327"/>
    <cellStyle name="差_2006年水利统计指标统计表_财力性转移支付2010年预算参考数" xfId="328"/>
    <cellStyle name="差_2007年收支情况及2008年收支预计表(汇总表)" xfId="329"/>
    <cellStyle name="差_2007年一般预算支出剔除" xfId="330"/>
    <cellStyle name="差_2007年一般预算支出剔除_财力性转移支付2010年预算参考数" xfId="331"/>
    <cellStyle name="差_2007一般预算支出口径剔除表_财力性转移支付2010年预算参考数" xfId="332"/>
    <cellStyle name="差_县区合并测算20080421_县市旗测算-新科目（含人口规模效应）" xfId="333"/>
    <cellStyle name="差_2008计算资料（8月5）" xfId="334"/>
    <cellStyle name="差_2008年全省汇总收支计算表" xfId="335"/>
    <cellStyle name="差_2008年一般预算支出预计" xfId="336"/>
    <cellStyle name="差_2008年预计支出与2007年对比" xfId="337"/>
    <cellStyle name="差_2008年支出核定" xfId="338"/>
    <cellStyle name="差_2008年支出调整" xfId="339"/>
    <cellStyle name="差_2008年支出调整_财力性转移支付2010年预算参考数" xfId="340"/>
    <cellStyle name="好_河南 缺口县区测算(地方填报)" xfId="341"/>
    <cellStyle name="差_2015年社会保险基金预算草案表样（报人大）" xfId="342"/>
    <cellStyle name="差_28四川" xfId="343"/>
    <cellStyle name="好_14安徽_财力性转移支付2010年预算参考数" xfId="344"/>
    <cellStyle name="差_2016年科目0114" xfId="345"/>
    <cellStyle name="差_2016人代会附表（2015-9-11）（姚局）-财经委" xfId="346"/>
    <cellStyle name="差_20河南" xfId="347"/>
    <cellStyle name="差_20河南_财力性转移支付2010年预算参考数" xfId="348"/>
    <cellStyle name="差_不含人员经费系数" xfId="349"/>
    <cellStyle name="好_530623_2006年县级财政报表附表" xfId="350"/>
    <cellStyle name="差_22湖南" xfId="351"/>
    <cellStyle name="差_27重庆_财力性转移支付2010年预算参考数" xfId="352"/>
    <cellStyle name="好_14安徽" xfId="353"/>
    <cellStyle name="差_检验表（调整后）" xfId="354"/>
    <cellStyle name="差_28四川_财力性转移支付2010年预算参考数" xfId="355"/>
    <cellStyle name="差_33甘肃" xfId="356"/>
    <cellStyle name="差_文体广播事业(按照总人口测算）—20080416_民生政策最低支出需求" xfId="357"/>
    <cellStyle name="好_县市旗测算20080508_不含人员经费系数" xfId="358"/>
    <cellStyle name="差_34青海" xfId="359"/>
    <cellStyle name="差_34青海_1" xfId="360"/>
    <cellStyle name="差_34青海_1_财力性转移支付2010年预算参考数" xfId="361"/>
    <cellStyle name="差_530629_2006年县级财政报表附表" xfId="362"/>
    <cellStyle name="差_5334_2006年迪庆县级财政报表附表" xfId="363"/>
    <cellStyle name="差_Book1" xfId="364"/>
    <cellStyle name="差_平邑" xfId="365"/>
    <cellStyle name="差_Book1_财力性转移支付2010年预算参考数" xfId="366"/>
    <cellStyle name="好_文体广播事业(按照总人口测算）—20080416_县市旗测算-新科目（含人口规模效应）" xfId="367"/>
    <cellStyle name="差_Book2_财力性转移支付2010年预算参考数" xfId="368"/>
    <cellStyle name="差_M01-2(州市补助收入)" xfId="369"/>
    <cellStyle name="差_报表" xfId="370"/>
    <cellStyle name="常规 11" xfId="371"/>
    <cellStyle name="差_其他部门(按照总人口测算）—20080416_民生政策最低支出需求" xfId="372"/>
    <cellStyle name="差_财政供养人员" xfId="373"/>
    <cellStyle name="差_其他部门(按照总人口测算）—20080416_民生政策最低支出需求_财力性转移支付2010年预算参考数" xfId="374"/>
    <cellStyle name="差_财政供养人员_财力性转移支付2010年预算参考数" xfId="375"/>
    <cellStyle name="差_测算结果" xfId="376"/>
    <cellStyle name="差_测算结果汇总" xfId="377"/>
    <cellStyle name="差_成本差异系数" xfId="378"/>
    <cellStyle name="差_成本差异系数（含人口规模）" xfId="379"/>
    <cellStyle name="差_成本差异系数（含人口规模）_财力性转移支付2010年预算参考数" xfId="380"/>
    <cellStyle name="差_成本差异系数_财力性转移支付2010年预算参考数" xfId="381"/>
    <cellStyle name="差_农林水和城市维护标准支出20080505－县区合计" xfId="382"/>
    <cellStyle name="差_城建部门" xfId="383"/>
    <cellStyle name="差_市辖区测算-新科目（20080626）_民生政策最低支出需求_财力性转移支付2010年预算参考数" xfId="384"/>
    <cellStyle name="差_第五部分(才淼、饶永宏）" xfId="385"/>
    <cellStyle name="差_第一部分：综合全" xfId="386"/>
    <cellStyle name="差_分析缺口率" xfId="387"/>
    <cellStyle name="差_分析缺口率_财力性转移支付2010年预算参考数" xfId="388"/>
    <cellStyle name="差_市辖区测算20080510" xfId="389"/>
    <cellStyle name="差_分县成本差异系数" xfId="390"/>
    <cellStyle name="差_市辖区测算20080510_不含人员经费系数" xfId="391"/>
    <cellStyle name="差_分县成本差异系数_不含人员经费系数" xfId="392"/>
    <cellStyle name="差_市辖区测算20080510_不含人员经费系数_财力性转移支付2010年预算参考数" xfId="393"/>
    <cellStyle name="差_分县成本差异系数_不含人员经费系数_财力性转移支付2010年预算参考数" xfId="394"/>
    <cellStyle name="差_市辖区测算20080510_财力性转移支付2010年预算参考数" xfId="395"/>
    <cellStyle name="差_分县成本差异系数_财力性转移支付2010年预算参考数" xfId="396"/>
    <cellStyle name="差_附表" xfId="397"/>
    <cellStyle name="差_附表_财力性转移支付2010年预算参考数" xfId="398"/>
    <cellStyle name="差_行政(燃修费)" xfId="399"/>
    <cellStyle name="差_行政(燃修费)_不含人员经费系数" xfId="400"/>
    <cellStyle name="差_行政(燃修费)_不含人员经费系数_财力性转移支付2010年预算参考数" xfId="401"/>
    <cellStyle name="差_行政(燃修费)_财力性转移支付2010年预算参考数" xfId="402"/>
    <cellStyle name="差_行政(燃修费)_民生政策最低支出需求_财力性转移支付2010年预算参考数" xfId="403"/>
    <cellStyle name="差_行政(燃修费)_县市旗测算-新科目（含人口规模效应）" xfId="404"/>
    <cellStyle name="常规 11_财力性转移支付2009年预算参考数" xfId="405"/>
    <cellStyle name="差_行政(燃修费)_县市旗测算-新科目（含人口规模效应）_财力性转移支付2010年预算参考数" xfId="406"/>
    <cellStyle name="差_行政（人员）" xfId="407"/>
    <cellStyle name="差_行政（人员）_不含人员经费系数" xfId="408"/>
    <cellStyle name="差_行政（人员）_不含人员经费系数_财力性转移支付2010年预算参考数" xfId="409"/>
    <cellStyle name="差_行政（人员）_财力性转移支付2010年预算参考数" xfId="410"/>
    <cellStyle name="常规 2_004-2010年增消两税返还情况表" xfId="411"/>
    <cellStyle name="差_缺口县区测算(按核定人数)" xfId="412"/>
    <cellStyle name="差_行政（人员）_民生政策最低支出需求" xfId="413"/>
    <cellStyle name="差_行政（人员）_民生政策最低支出需求_财力性转移支付2010年预算参考数" xfId="414"/>
    <cellStyle name="差_行政（人员）_县市旗测算-新科目（含人口规模效应）_财力性转移支付2010年预算参考数" xfId="415"/>
    <cellStyle name="差_行政公检法测算_财力性转移支付2010年预算参考数" xfId="416"/>
    <cellStyle name="差_行政公检法测算_县市旗测算-新科目（含人口规模效应）_财力性转移支付2010年预算参考数" xfId="417"/>
    <cellStyle name="差_河南 缺口县区测算(地方填报)" xfId="418"/>
    <cellStyle name="差_河南 缺口县区测算(地方填报)_财力性转移支付2010年预算参考数" xfId="419"/>
    <cellStyle name="好_市辖区测算-新科目（20080626）_民生政策最低支出需求" xfId="420"/>
    <cellStyle name="差_河南 缺口县区测算(地方填报白)_财力性转移支付2010年预算参考数" xfId="421"/>
    <cellStyle name="差_核定人数对比" xfId="422"/>
    <cellStyle name="差_核定人数对比_财力性转移支付2010年预算参考数" xfId="423"/>
    <cellStyle name="差_核定人数下发表_财力性转移支付2010年预算参考数" xfId="424"/>
    <cellStyle name="差_卫生(按照总人口测算）—20080416_不含人员经费系数_财力性转移支付2010年预算参考数" xfId="425"/>
    <cellStyle name="差_卫生(按照总人口测算）—20080416_不含人员经费系数" xfId="426"/>
    <cellStyle name="好_一般预算支出口径剔除表" xfId="427"/>
    <cellStyle name="差_汇总_财力性转移支付2010年预算参考数" xfId="428"/>
    <cellStyle name="差_汇总" xfId="429"/>
    <cellStyle name="差_汇总表" xfId="430"/>
    <cellStyle name="差_县区合并测算20080421" xfId="431"/>
    <cellStyle name="差_汇总表4" xfId="432"/>
    <cellStyle name="差_县区合并测算20080421_财力性转移支付2010年预算参考数" xfId="433"/>
    <cellStyle name="差_汇总表4_财力性转移支付2010年预算参考数" xfId="434"/>
    <cellStyle name="差_汇总表提前告知区县" xfId="435"/>
    <cellStyle name="分级显示行_1_13区汇总" xfId="436"/>
    <cellStyle name="差_汇总-县级财政报表附表" xfId="437"/>
    <cellStyle name="常规 9" xfId="438"/>
    <cellStyle name="差_检验表" xfId="439"/>
    <cellStyle name="差_教育(按照总人口测算）—20080416" xfId="440"/>
    <cellStyle name="差_教育(按照总人口测算）—20080416_财力性转移支付2010年预算参考数" xfId="441"/>
    <cellStyle name="差_教育(按照总人口测算）—20080416_民生政策最低支出需求" xfId="442"/>
    <cellStyle name="好_市辖区测算-新科目（20080626）_不含人员经费系数" xfId="443"/>
    <cellStyle name="差_教育(按照总人口测算）—20080416_民生政策最低支出需求_财力性转移支付2010年预算参考数" xfId="444"/>
    <cellStyle name="差_民生政策最低支出需求_财力性转移支付2010年预算参考数" xfId="445"/>
    <cellStyle name="差_教育(按照总人口测算）—20080416_县市旗测算-新科目（含人口规模效应）" xfId="446"/>
    <cellStyle name="差_民生政策最低支出需求" xfId="447"/>
    <cellStyle name="常规 18" xfId="448"/>
    <cellStyle name="常规 23" xfId="449"/>
    <cellStyle name="差_农林水和城市维护标准支出20080505－县区合计_不含人员经费系数" xfId="450"/>
    <cellStyle name="差_总人口" xfId="451"/>
    <cellStyle name="差_山东省民生支出标准" xfId="452"/>
    <cellStyle name="差_农林水和城市维护标准支出20080505－县区合计_不含人员经费系数_财力性转移支付2010年预算参考数" xfId="453"/>
    <cellStyle name="差_总人口_财力性转移支付2010年预算参考数" xfId="454"/>
    <cellStyle name="差_山东省民生支出标准_财力性转移支付2010年预算参考数" xfId="455"/>
    <cellStyle name="差_农林水和城市维护标准支出20080505－县区合计_民生政策最低支出需求" xfId="456"/>
    <cellStyle name="差_卫生(按照总人口测算）—20080416_县市旗测算-新科目（含人口规模效应）_财力性转移支付2010年预算参考数" xfId="457"/>
    <cellStyle name="差_社保处下达区县2015年指标（第二批）" xfId="458"/>
    <cellStyle name="差_人员工资和公用经费2" xfId="459"/>
    <cellStyle name="差_人员工资和公用经费2_财力性转移支付2010年预算参考数" xfId="460"/>
    <cellStyle name="差_农林水和城市维护标准支出20080505－县区合计_民生政策最低支出需求_财力性转移支付2010年预算参考数" xfId="461"/>
    <cellStyle name="差_农林水和城市维护标准支出20080505－县区合计_县市旗测算-新科目（含人口规模效应）_财力性转移支付2010年预算参考数" xfId="462"/>
    <cellStyle name="差_其他部门(按照总人口测算）—20080416" xfId="463"/>
    <cellStyle name="常规 17" xfId="464"/>
    <cellStyle name="常规 22" xfId="465"/>
    <cellStyle name="差_其他部门(按照总人口测算）—20080416_县市旗测算-新科目（含人口规模效应）" xfId="466"/>
    <cellStyle name="差_青海 缺口县区测算(地方填报)_财力性转移支付2010年预算参考数" xfId="467"/>
    <cellStyle name="差_县市旗测算-新科目（20080626）_民生政策最低支出需求_财力性转移支付2010年预算参考数" xfId="468"/>
    <cellStyle name="差_市辖区测算-新科目（20080626）_县市旗测算-新科目（含人口规模效应）" xfId="469"/>
    <cellStyle name="差_缺口县区测算" xfId="470"/>
    <cellStyle name="差_危改资金测算_财力性转移支付2010年预算参考数" xfId="471"/>
    <cellStyle name="差_缺口县区测算（11.13）" xfId="472"/>
    <cellStyle name="差_缺口县区测算（11.13）_财力性转移支付2010年预算参考数" xfId="473"/>
    <cellStyle name="好_总人口_财力性转移支付2010年预算参考数" xfId="474"/>
    <cellStyle name="常规 4" xfId="475"/>
    <cellStyle name="差_缺口县区测算(按2007支出增长25%测算)" xfId="476"/>
    <cellStyle name="差_缺口县区测算(按2007支出增长25%测算)_财力性转移支付2010年预算参考数" xfId="477"/>
    <cellStyle name="差_市辖区测算-新科目（20080626）_县市旗测算-新科目（含人口规模效应）_财力性转移支付2010年预算参考数" xfId="478"/>
    <cellStyle name="差_缺口县区测算_财力性转移支付2010年预算参考数" xfId="479"/>
    <cellStyle name="好_其他部门(按照总人口测算）—20080416_财力性转移支付2010年预算参考数" xfId="480"/>
    <cellStyle name="差_人员工资和公用经费" xfId="481"/>
    <cellStyle name="差_市辖区测算20080510_县市旗测算-新科目（含人口规模效应）" xfId="482"/>
    <cellStyle name="差_人员工资和公用经费_财力性转移支付2010年预算参考数" xfId="483"/>
    <cellStyle name="差_人员工资和公用经费3_财力性转移支付2010年预算参考数" xfId="484"/>
    <cellStyle name="差_市辖区测算-新科目（20080626）_不含人员经费系数" xfId="485"/>
    <cellStyle name="好_2008年支出调整" xfId="486"/>
    <cellStyle name="差_市辖区测算-新科目（20080626）_不含人员经费系数_财力性转移支付2010年预算参考数" xfId="487"/>
    <cellStyle name="差_市辖区测算-新科目（20080626）_财力性转移支付2010年预算参考数" xfId="488"/>
    <cellStyle name="差_市辖区测算-新科目（20080626）_民生政策最低支出需求" xfId="489"/>
    <cellStyle name="常规 27" xfId="490"/>
    <cellStyle name="常规 32" xfId="491"/>
    <cellStyle name="差_县区合并测算20080423(按照各省比重）_民生政策最低支出需求" xfId="492"/>
    <cellStyle name="差_数据--基础数据--预算组--2015年人代会预算部分--2015.01.20--人代会前第6稿--按姚局意见改--调市级项级明细_区县政府预算公开整改--表" xfId="493"/>
    <cellStyle name="差_同德_财力性转移支付2010年预算参考数" xfId="494"/>
    <cellStyle name="差_县市旗测算20080508_不含人员经费系数_财力性转移支付2010年预算参考数" xfId="495"/>
    <cellStyle name="差_危改资金测算" xfId="496"/>
    <cellStyle name="差_卫生(按照总人口测算）—20080416" xfId="497"/>
    <cellStyle name="常规 29" xfId="498"/>
    <cellStyle name="常规 34" xfId="499"/>
    <cellStyle name="差_卫生(按照总人口测算）—20080416_财力性转移支付2010年预算参考数" xfId="500"/>
    <cellStyle name="差_卫生(按照总人口测算）—20080416_民生政策最低支出需求" xfId="501"/>
    <cellStyle name="好_0605石屏县" xfId="502"/>
    <cellStyle name="差_县市旗测算-新科目（20080626）_不含人员经费系数_财力性转移支付2010年预算参考数" xfId="503"/>
    <cellStyle name="差_卫生(按照总人口测算）—20080416_民生政策最低支出需求_财力性转移支付2010年预算参考数" xfId="504"/>
    <cellStyle name="好_0605石屏县_财力性转移支付2010年预算参考数" xfId="505"/>
    <cellStyle name="差_卫生部门" xfId="506"/>
    <cellStyle name="差_卫生部门_财力性转移支付2010年预算参考数" xfId="507"/>
    <cellStyle name="差_文体广播部门" xfId="508"/>
    <cellStyle name="差_文体广播事业(按照总人口测算）—20080416_不含人员经费系数_财力性转移支付2010年预算参考数" xfId="509"/>
    <cellStyle name="差_文体广播事业(按照总人口测算）—20080416_县市旗测算-新科目（含人口规模效应）" xfId="510"/>
    <cellStyle name="差_文体广播事业(按照总人口测算）—20080416_县市旗测算-新科目（含人口规模效应）_财力性转移支付2010年预算参考数" xfId="511"/>
    <cellStyle name="差_县区合并测算20080421_不含人员经费系数_财力性转移支付2010年预算参考数" xfId="512"/>
    <cellStyle name="差_县区合并测算20080421_不含人员经费系数" xfId="513"/>
    <cellStyle name="差_县市旗测算-新科目（20080627）_县市旗测算-新科目（含人口规模效应）_财力性转移支付2010年预算参考数" xfId="514"/>
    <cellStyle name="差_县市旗测算-新科目（20080626）" xfId="515"/>
    <cellStyle name="差_县区合并测算20080421_民生政策最低支出需求_财力性转移支付2010年预算参考数" xfId="516"/>
    <cellStyle name="差_县区合并测算20080423(按照各省比重）" xfId="517"/>
    <cellStyle name="差_县区合并测算20080423(按照各省比重）_不含人员经费系数_财力性转移支付2010年预算参考数" xfId="518"/>
    <cellStyle name="差_县区合并测算20080423(按照各省比重）_财力性转移支付2010年预算参考数" xfId="519"/>
    <cellStyle name="差_县区合并测算20080423(按照各省比重）_民生政策最低支出需求_财力性转移支付2010年预算参考数" xfId="520"/>
    <cellStyle name="差_县区合并测算20080423(按照各省比重）_县市旗测算-新科目（含人口规模效应）" xfId="521"/>
    <cellStyle name="差_县市旗测算20080508_不含人员经费系数" xfId="522"/>
    <cellStyle name="差_县市旗测算20080508_财力性转移支付2010年预算参考数" xfId="523"/>
    <cellStyle name="差_县市旗测算20080508_县市旗测算-新科目（含人口规模效应）" xfId="524"/>
    <cellStyle name="差_县市旗测算-新科目（20080626）_财力性转移支付2010年预算参考数" xfId="525"/>
    <cellStyle name="差_县市旗测算-新科目（20080626）_县市旗测算-新科目（含人口规模效应）" xfId="526"/>
    <cellStyle name="好_07临沂" xfId="527"/>
    <cellStyle name="差_县市旗测算-新科目（20080627）_不含人员经费系数" xfId="528"/>
    <cellStyle name="差_县市旗测算-新科目（20080627）_不含人员经费系数_财力性转移支付2010年预算参考数" xfId="529"/>
    <cellStyle name="差_县市旗测算-新科目（20080627）_财力性转移支付2010年预算参考数" xfId="530"/>
    <cellStyle name="差_县市旗测算-新科目（20080627）_民生政策最低支出需求" xfId="531"/>
    <cellStyle name="差_县市旗测算-新科目（20080627）_民生政策最低支出需求_财力性转移支付2010年预算参考数" xfId="532"/>
    <cellStyle name="差_一般预算支出口径剔除表" xfId="533"/>
    <cellStyle name="差_云南 缺口县区测算(地方填报)_财力性转移支付2010年预算参考数" xfId="534"/>
    <cellStyle name="常规 11 2" xfId="535"/>
    <cellStyle name="常规 14" xfId="536"/>
    <cellStyle name="常规 16" xfId="537"/>
    <cellStyle name="常规 21" xfId="538"/>
    <cellStyle name="常规 19" xfId="539"/>
    <cellStyle name="常规 24" xfId="540"/>
    <cellStyle name="常规 25" xfId="541"/>
    <cellStyle name="常规 30" xfId="542"/>
    <cellStyle name="常规 36" xfId="543"/>
    <cellStyle name="常规 4 2" xfId="544"/>
    <cellStyle name="常规 7" xfId="545"/>
    <cellStyle name="常规 7 2" xfId="546"/>
    <cellStyle name="常规 8" xfId="547"/>
    <cellStyle name="超级链接" xfId="548"/>
    <cellStyle name="好 2" xfId="549"/>
    <cellStyle name="好_05潍坊" xfId="550"/>
    <cellStyle name="好_09黑龙江" xfId="551"/>
    <cellStyle name="好_09黑龙江_财力性转移支付2010年预算参考数" xfId="552"/>
    <cellStyle name="好_1" xfId="553"/>
    <cellStyle name="好_1_财力性转移支付2010年预算参考数" xfId="554"/>
    <cellStyle name="好_1110洱源县" xfId="555"/>
    <cellStyle name="好_1110洱源县_财力性转移支付2010年预算参考数" xfId="556"/>
    <cellStyle name="好_11大理" xfId="557"/>
    <cellStyle name="好_12滨州" xfId="558"/>
    <cellStyle name="好_12滨州_财力性转移支付2010年预算参考数" xfId="559"/>
    <cellStyle name="好_2" xfId="560"/>
    <cellStyle name="好_2_财力性转移支付2010年预算参考数" xfId="561"/>
    <cellStyle name="好_2006年22湖南" xfId="562"/>
    <cellStyle name="好_2006年22湖南_财力性转移支付2010年预算参考数" xfId="563"/>
    <cellStyle name="好_2006年27重庆" xfId="564"/>
    <cellStyle name="好_2006年27重庆_财力性转移支付2010年预算参考数" xfId="565"/>
    <cellStyle name="好_2006年28四川" xfId="566"/>
    <cellStyle name="好_2006年28四川_财力性转移支付2010年预算参考数" xfId="567"/>
    <cellStyle name="好_2006年30云南" xfId="568"/>
    <cellStyle name="好_2006年33甘肃" xfId="569"/>
    <cellStyle name="好_2006年34青海" xfId="570"/>
    <cellStyle name="好_2006年34青海_财力性转移支付2010年预算参考数" xfId="571"/>
    <cellStyle name="好_2006年全省财力计算表（中央、决算）" xfId="572"/>
    <cellStyle name="好_2006年水利统计指标统计表" xfId="573"/>
    <cellStyle name="好_2006年水利统计指标统计表_财力性转移支付2010年预算参考数" xfId="574"/>
    <cellStyle name="好_2007年收支情况及2008年收支预计表(汇总表)" xfId="575"/>
    <cellStyle name="好_2007年收支情况及2008年收支预计表(汇总表)_财力性转移支付2010年预算参考数" xfId="576"/>
    <cellStyle name="好_2007年一般预算支出剔除" xfId="577"/>
    <cellStyle name="好_2007一般预算支出口径剔除表" xfId="578"/>
    <cellStyle name="好_2007一般预算支出口径剔除表_财力性转移支付2010年预算参考数" xfId="579"/>
    <cellStyle name="好_2008计算资料（8月5）" xfId="580"/>
    <cellStyle name="好_2008年全省汇总收支计算表" xfId="581"/>
    <cellStyle name="好_2008年全省汇总收支计算表_财力性转移支付2010年预算参考数" xfId="582"/>
    <cellStyle name="好_2008年一般预算支出预计" xfId="583"/>
    <cellStyle name="콤마 [0]_BOILER-CO1" xfId="584"/>
    <cellStyle name="好_市辖区测算-新科目（20080626）_县市旗测算-新科目（含人口规模效应）_财力性转移支付2010年预算参考数" xfId="585"/>
    <cellStyle name="好_2008年预计支出与2007年对比" xfId="586"/>
    <cellStyle name="好_2008年支出核定" xfId="587"/>
    <cellStyle name="好_2008年支出调整_财力性转移支付2010年预算参考数" xfId="588"/>
    <cellStyle name="好_2015年社会保险基金预算草案表样（报人大）" xfId="589"/>
    <cellStyle name="好_2016年科目0114" xfId="590"/>
    <cellStyle name="好_2016人代会附表（2015-9-11）（姚局）-财经委" xfId="591"/>
    <cellStyle name="好_20河南" xfId="592"/>
    <cellStyle name="好_20河南_财力性转移支付2010年预算参考数" xfId="593"/>
    <cellStyle name="好_22湖南" xfId="594"/>
    <cellStyle name="适中 2" xfId="595"/>
    <cellStyle name="好_22湖南_财力性转移支付2010年预算参考数" xfId="596"/>
    <cellStyle name="好_27重庆" xfId="597"/>
    <cellStyle name="好_27重庆_财力性转移支付2010年预算参考数" xfId="598"/>
    <cellStyle name="好_28四川" xfId="599"/>
    <cellStyle name="好_28四川_财力性转移支付2010年预算参考数" xfId="600"/>
    <cellStyle name="好_30云南" xfId="601"/>
    <cellStyle name="好_30云南_1" xfId="602"/>
    <cellStyle name="好_30云南_1_财力性转移支付2010年预算参考数" xfId="603"/>
    <cellStyle name="好_33甘肃" xfId="604"/>
    <cellStyle name="好_34青海" xfId="605"/>
    <cellStyle name="好_34青海_1" xfId="606"/>
    <cellStyle name="好_34青海_1_财力性转移支付2010年预算参考数" xfId="607"/>
    <cellStyle name="好_34青海_财力性转移支付2010年预算参考数" xfId="608"/>
    <cellStyle name="好_530629_2006年县级财政报表附表" xfId="609"/>
    <cellStyle name="好_5334_2006年迪庆县级财政报表附表" xfId="610"/>
    <cellStyle name="好_Book1" xfId="611"/>
    <cellStyle name="好_Book1_财力性转移支付2010年预算参考数" xfId="612"/>
    <cellStyle name="强调文字颜色 6 2" xfId="613"/>
    <cellStyle name="好_Book2" xfId="614"/>
    <cellStyle name="好_Book2_财力性转移支付2010年预算参考数" xfId="615"/>
    <cellStyle name="好_gdp" xfId="616"/>
    <cellStyle name="好_M01-2(州市补助收入)" xfId="617"/>
    <cellStyle name="好_安徽 缺口县区测算(地方填报)1" xfId="618"/>
    <cellStyle name="好_安徽 缺口县区测算(地方填报)1_财力性转移支付2010年预算参考数" xfId="619"/>
    <cellStyle name="好_报表" xfId="620"/>
    <cellStyle name="好_不含人员经费系数" xfId="621"/>
    <cellStyle name="好_财政供养人员" xfId="622"/>
    <cellStyle name="好_财政供养人员_财力性转移支付2010年预算参考数" xfId="623"/>
    <cellStyle name="好_测算结果" xfId="624"/>
    <cellStyle name="好_测算结果_财力性转移支付2010年预算参考数" xfId="625"/>
    <cellStyle name="烹拳 [0]_ +Foil &amp; -FOIL &amp; PAPER" xfId="626"/>
    <cellStyle name="好_测算结果汇总" xfId="627"/>
    <cellStyle name="好_缺口县区测算(财政部标准)" xfId="628"/>
    <cellStyle name="好_测算结果汇总_财力性转移支付2010年预算参考数" xfId="629"/>
    <cellStyle name="好_成本差异系数" xfId="630"/>
    <cellStyle name="好_成本差异系数（含人口规模）" xfId="631"/>
    <cellStyle name="好_成本差异系数（含人口规模）_财力性转移支付2010年预算参考数" xfId="632"/>
    <cellStyle name="好_县区合并测算20080423(按照各省比重）_不含人员经费系数" xfId="633"/>
    <cellStyle name="好_成本差异系数_财力性转移支付2010年预算参考数" xfId="634"/>
    <cellStyle name="好_城建部门" xfId="635"/>
    <cellStyle name="好_第五部分(才淼、饶永宏）" xfId="636"/>
    <cellStyle name="好_分析缺口率" xfId="637"/>
    <cellStyle name="好_分析缺口率_财力性转移支付2010年预算参考数" xfId="638"/>
    <cellStyle name="好_分县成本差异系数" xfId="639"/>
    <cellStyle name="好_分县成本差异系数_不含人员经费系数" xfId="640"/>
    <cellStyle name="好_分县成本差异系数_不含人员经费系数_财力性转移支付2010年预算参考数" xfId="641"/>
    <cellStyle name="好_分县成本差异系数_财力性转移支付2010年预算参考数" xfId="642"/>
    <cellStyle name="好_分县成本差异系数_民生政策最低支出需求" xfId="643"/>
    <cellStyle name="好_分县成本差异系数_民生政策最低支出需求_财力性转移支付2010年预算参考数" xfId="644"/>
    <cellStyle name="好_附表" xfId="645"/>
    <cellStyle name="好_附表_财力性转移支付2010年预算参考数" xfId="646"/>
    <cellStyle name="好_行政(燃修费)_不含人员经费系数" xfId="647"/>
    <cellStyle name="好_行政(燃修费)_财力性转移支付2010年预算参考数" xfId="648"/>
    <cellStyle name="好_行政(燃修费)_民生政策最低支出需求" xfId="649"/>
    <cellStyle name="好_行政(燃修费)_民生政策最低支出需求_财力性转移支付2010年预算参考数" xfId="650"/>
    <cellStyle name="好_行政(燃修费)_县市旗测算-新科目（含人口规模效应）" xfId="651"/>
    <cellStyle name="好_行政(燃修费)_县市旗测算-新科目（含人口规模效应）_财力性转移支付2010年预算参考数" xfId="652"/>
    <cellStyle name="好_人员工资和公用经费3_财力性转移支付2010年预算参考数" xfId="653"/>
    <cellStyle name="好_行政（人员）" xfId="654"/>
    <cellStyle name="好_行政（人员）_不含人员经费系数" xfId="655"/>
    <cellStyle name="好_行政（人员）_不含人员经费系数_财力性转移支付2010年预算参考数" xfId="656"/>
    <cellStyle name="好_行政（人员）_财力性转移支付2010年预算参考数" xfId="657"/>
    <cellStyle name="好_行政（人员）_民生政策最低支出需求" xfId="658"/>
    <cellStyle name="好_行政（人员）_民生政策最低支出需求_财力性转移支付2010年预算参考数" xfId="659"/>
    <cellStyle name="好_行政（人员）_县市旗测算-新科目（含人口规模效应）" xfId="660"/>
    <cellStyle name="好_行政（人员）_县市旗测算-新科目（含人口规模效应）_财力性转移支付2010年预算参考数" xfId="661"/>
    <cellStyle name="好_行政公检法测算" xfId="662"/>
    <cellStyle name="好_行政公检法测算_不含人员经费系数" xfId="663"/>
    <cellStyle name="好_行政公检法测算_不含人员经费系数_财力性转移支付2010年预算参考数" xfId="664"/>
    <cellStyle name="好_行政公检法测算_财力性转移支付2010年预算参考数" xfId="665"/>
    <cellStyle name="好_行政公检法测算_民生政策最低支出需求" xfId="666"/>
    <cellStyle name="好_行政公检法测算_民生政策最低支出需求_财力性转移支付2010年预算参考数" xfId="667"/>
    <cellStyle name="好_行政公检法测算_县市旗测算-新科目（含人口规模效应）" xfId="668"/>
    <cellStyle name="好_行政公检法测算_县市旗测算-新科目（含人口规模效应）_财力性转移支付2010年预算参考数" xfId="669"/>
    <cellStyle name="好_河南 缺口县区测算(地方填报)_财力性转移支付2010年预算参考数" xfId="670"/>
    <cellStyle name="好_河南 缺口县区测算(地方填报白)_财力性转移支付2010年预算参考数" xfId="671"/>
    <cellStyle name="好_核定人数对比" xfId="672"/>
    <cellStyle name="好_核定人数对比_财力性转移支付2010年预算参考数" xfId="673"/>
    <cellStyle name="好_核定人数下发表" xfId="674"/>
    <cellStyle name="好_核定人数下发表_财力性转移支付2010年预算参考数" xfId="675"/>
    <cellStyle name="好_汇总" xfId="676"/>
    <cellStyle name="好_汇总_财力性转移支付2010年预算参考数" xfId="677"/>
    <cellStyle name="好_汇总表" xfId="678"/>
    <cellStyle name="好_汇总表_财力性转移支付2010年预算参考数" xfId="679"/>
    <cellStyle name="好_汇总表4" xfId="680"/>
    <cellStyle name="好_汇总表4_财力性转移支付2010年预算参考数" xfId="681"/>
    <cellStyle name="好_汇总表提前告知区县" xfId="682"/>
    <cellStyle name="好_汇总-县级财政报表附表" xfId="683"/>
    <cellStyle name="好_检验表" xfId="684"/>
    <cellStyle name="好_检验表（调整后）" xfId="685"/>
    <cellStyle name="好_教育(按照总人口测算）—20080416" xfId="686"/>
    <cellStyle name="好_教育(按照总人口测算）—20080416_不含人员经费系数" xfId="687"/>
    <cellStyle name="好_教育(按照总人口测算）—20080416_不含人员经费系数_财力性转移支付2010年预算参考数" xfId="688"/>
    <cellStyle name="好_教育(按照总人口测算）—20080416_财力性转移支付2010年预算参考数" xfId="689"/>
    <cellStyle name="好_教育(按照总人口测算）—20080416_民生政策最低支出需求" xfId="690"/>
    <cellStyle name="好_教育(按照总人口测算）—20080416_民生政策最低支出需求_财力性转移支付2010年预算参考数" xfId="691"/>
    <cellStyle name="好_教育(按照总人口测算）—20080416_县市旗测算-新科目（含人口规模效应）" xfId="692"/>
    <cellStyle name="好_教育(按照总人口测算）—20080416_县市旗测算-新科目（含人口规模效应）_财力性转移支付2010年预算参考数" xfId="693"/>
    <cellStyle name="好_丽江汇总" xfId="694"/>
    <cellStyle name="好_民生政策最低支出需求" xfId="695"/>
    <cellStyle name="好_民生政策最低支出需求_财力性转移支付2010年预算参考数" xfId="696"/>
    <cellStyle name="好_农林水和城市维护标准支出20080505－县区合计" xfId="697"/>
    <cellStyle name="好_农林水和城市维护标准支出20080505－县区合计_不含人员经费系数_财力性转移支付2010年预算参考数" xfId="698"/>
    <cellStyle name="好_农林水和城市维护标准支出20080505－县区合计_财力性转移支付2010年预算参考数" xfId="699"/>
    <cellStyle name="好_农林水和城市维护标准支出20080505－县区合计_民生政策最低支出需求" xfId="700"/>
    <cellStyle name="好_农林水和城市维护标准支出20080505－县区合计_民生政策最低支出需求_财力性转移支付2010年预算参考数" xfId="701"/>
    <cellStyle name="好_农林水和城市维护标准支出20080505－县区合计_县市旗测算-新科目（含人口规模效应）" xfId="702"/>
    <cellStyle name="好_农林水和城市维护标准支出20080505－县区合计_县市旗测算-新科目（含人口规模效应）_财力性转移支付2010年预算参考数" xfId="703"/>
    <cellStyle name="好_平邑" xfId="704"/>
    <cellStyle name="好_平邑_财力性转移支付2010年预算参考数" xfId="705"/>
    <cellStyle name="好_其他部门(按照总人口测算）—20080416" xfId="706"/>
    <cellStyle name="好_其他部门(按照总人口测算）—20080416_不含人员经费系数" xfId="707"/>
    <cellStyle name="好_其他部门(按照总人口测算）—20080416_不含人员经费系数_财力性转移支付2010年预算参考数" xfId="708"/>
    <cellStyle name="好_其他部门(按照总人口测算）—20080416_民生政策最低支出需求" xfId="709"/>
    <cellStyle name="好_其他部门(按照总人口测算）—20080416_民生政策最低支出需求_财力性转移支付2010年预算参考数" xfId="710"/>
    <cellStyle name="好_其他部门(按照总人口测算）—20080416_县市旗测算-新科目（含人口规模效应）" xfId="711"/>
    <cellStyle name="好_其他部门(按照总人口测算）—20080416_县市旗测算-新科目（含人口规模效应）_财力性转移支付2010年预算参考数" xfId="712"/>
    <cellStyle name="好_青海 缺口县区测算(地方填报)" xfId="713"/>
    <cellStyle name="好_青海 缺口县区测算(地方填报)_财力性转移支付2010年预算参考数" xfId="714"/>
    <cellStyle name="好_缺口县区测算" xfId="715"/>
    <cellStyle name="好_缺口县区测算（11.13）" xfId="716"/>
    <cellStyle name="好_缺口县区测算（11.13）_财力性转移支付2010年预算参考数" xfId="717"/>
    <cellStyle name="好_缺口县区测算(按2007支出增长25%测算)_财力性转移支付2010年预算参考数" xfId="718"/>
    <cellStyle name="好_缺口县区测算(按核定人数)" xfId="719"/>
    <cellStyle name="好_缺口县区测算(按核定人数)_财力性转移支付2010年预算参考数" xfId="720"/>
    <cellStyle name="好_缺口县区测算(财政部标准)_财力性转移支付2010年预算参考数" xfId="721"/>
    <cellStyle name="后继超级链接" xfId="722"/>
    <cellStyle name="好_缺口县区测算_财力性转移支付2010年预算参考数" xfId="723"/>
    <cellStyle name="好_人员工资和公用经费" xfId="724"/>
    <cellStyle name="千位_(人代会用)" xfId="725"/>
    <cellStyle name="好_人员工资和公用经费_财力性转移支付2010年预算参考数" xfId="726"/>
    <cellStyle name="好_人员工资和公用经费2" xfId="727"/>
    <cellStyle name="好_人员工资和公用经费2_财力性转移支付2010年预算参考数" xfId="728"/>
    <cellStyle name="好_人员工资和公用经费3" xfId="729"/>
    <cellStyle name="好_山东省民生支出标准_财力性转移支付2010年预算参考数" xfId="730"/>
    <cellStyle name="好_社保处下达区县2015年指标（第二批）" xfId="731"/>
    <cellStyle name="好_市辖区测算20080510" xfId="732"/>
    <cellStyle name="好_市辖区测算20080510_不含人员经费系数" xfId="733"/>
    <cellStyle name="好_市辖区测算20080510_不含人员经费系数_财力性转移支付2010年预算参考数" xfId="734"/>
    <cellStyle name="好_市辖区测算20080510_财力性转移支付2010年预算参考数" xfId="735"/>
    <cellStyle name="好_市辖区测算20080510_民生政策最低支出需求" xfId="736"/>
    <cellStyle name="好_市辖区测算20080510_民生政策最低支出需求_财力性转移支付2010年预算参考数" xfId="737"/>
    <cellStyle name="好_市辖区测算20080510_县市旗测算-新科目（含人口规模效应）" xfId="738"/>
    <cellStyle name="好_市辖区测算20080510_县市旗测算-新科目（含人口规模效应）_财力性转移支付2010年预算参考数" xfId="739"/>
    <cellStyle name="好_市辖区测算-新科目（20080626）" xfId="740"/>
    <cellStyle name="好_市辖区测算-新科目（20080626）_不含人员经费系数_财力性转移支付2010年预算参考数" xfId="741"/>
    <cellStyle name="好_市辖区测算-新科目（20080626）_财力性转移支付2010年预算参考数" xfId="742"/>
    <cellStyle name="好_市辖区测算-新科目（20080626）_民生政策最低支出需求_财力性转移支付2010年预算参考数" xfId="743"/>
    <cellStyle name="好_市辖区测算-新科目（20080626）_县市旗测算-新科目（含人口规模效应）" xfId="744"/>
    <cellStyle name="好_数据--基础数据--预算组--2015年人代会预算部分--2015.01.20--人代会前第6稿--按姚局意见改--调市级项级明细" xfId="745"/>
    <cellStyle name="好_数据--基础数据--预算组--2015年人代会预算部分--2015.01.20--人代会前第6稿--按姚局意见改--调市级项级明细_区县政府预算公开整改--表" xfId="746"/>
    <cellStyle name="好_同德" xfId="747"/>
    <cellStyle name="好_同德_财力性转移支付2010年预算参考数" xfId="748"/>
    <cellStyle name="好_危改资金测算" xfId="749"/>
    <cellStyle name="好_危改资金测算_财力性转移支付2010年预算参考数" xfId="750"/>
    <cellStyle name="好_卫生(按照总人口测算）—20080416" xfId="751"/>
    <cellStyle name="好_卫生(按照总人口测算）—20080416_不含人员经费系数" xfId="752"/>
    <cellStyle name="好_卫生(按照总人口测算）—20080416_不含人员经费系数_财力性转移支付2010年预算参考数" xfId="753"/>
    <cellStyle name="好_卫生(按照总人口测算）—20080416_财力性转移支付2010年预算参考数" xfId="754"/>
    <cellStyle name="好_卫生(按照总人口测算）—20080416_民生政策最低支出需求" xfId="755"/>
    <cellStyle name="好_卫生(按照总人口测算）—20080416_民生政策最低支出需求_财力性转移支付2010年预算参考数" xfId="756"/>
    <cellStyle name="好_卫生(按照总人口测算）—20080416_县市旗测算-新科目（含人口规模效应）" xfId="757"/>
    <cellStyle name="好_卫生(按照总人口测算）—20080416_县市旗测算-新科目（含人口规模效应）_财力性转移支付2010年预算参考数" xfId="758"/>
    <cellStyle name="好_卫生部门" xfId="759"/>
    <cellStyle name="好_卫生部门_财力性转移支付2010年预算参考数" xfId="760"/>
    <cellStyle name="好_文体广播部门" xfId="761"/>
    <cellStyle name="好_文体广播事业(按照总人口测算）—20080416" xfId="762"/>
    <cellStyle name="好_文体广播事业(按照总人口测算）—20080416_不含人员经费系数" xfId="763"/>
    <cellStyle name="好_文体广播事业(按照总人口测算）—20080416_不含人员经费系数_财力性转移支付2010年预算参考数" xfId="764"/>
    <cellStyle name="好_文体广播事业(按照总人口测算）—20080416_财力性转移支付2010年预算参考数" xfId="765"/>
    <cellStyle name="好_文体广播事业(按照总人口测算）—20080416_民生政策最低支出需求" xfId="766"/>
    <cellStyle name="好_文体广播事业(按照总人口测算）—20080416_民生政策最低支出需求_财力性转移支付2010年预算参考数" xfId="767"/>
    <cellStyle name="好_文体广播事业(按照总人口测算）—20080416_县市旗测算-新科目（含人口规模效应）_财力性转移支付2010年预算参考数" xfId="768"/>
    <cellStyle name="好_县区合并测算20080421" xfId="769"/>
    <cellStyle name="好_县区合并测算20080421_不含人员经费系数" xfId="770"/>
    <cellStyle name="好_县区合并测算20080421_不含人员经费系数_财力性转移支付2010年预算参考数" xfId="771"/>
    <cellStyle name="好_县区合并测算20080421_财力性转移支付2010年预算参考数" xfId="772"/>
    <cellStyle name="好_县区合并测算20080421_民生政策最低支出需求" xfId="773"/>
    <cellStyle name="好_县区合并测算20080421_民生政策最低支出需求_财力性转移支付2010年预算参考数" xfId="774"/>
    <cellStyle name="好_县区合并测算20080421_县市旗测算-新科目（含人口规模效应）" xfId="775"/>
    <cellStyle name="好_县区合并测算20080421_县市旗测算-新科目（含人口规模效应）_财力性转移支付2010年预算参考数" xfId="776"/>
    <cellStyle name="好_县区合并测算20080423(按照各省比重）" xfId="777"/>
    <cellStyle name="好_县区合并测算20080423(按照各省比重）_不含人员经费系数_财力性转移支付2010年预算参考数" xfId="778"/>
    <cellStyle name="好_县区合并测算20080423(按照各省比重）_财力性转移支付2010年预算参考数" xfId="779"/>
    <cellStyle name="好_县区合并测算20080423(按照各省比重）_民生政策最低支出需求" xfId="780"/>
    <cellStyle name="好_县区合并测算20080423(按照各省比重）_民生政策最低支出需求_财力性转移支付2010年预算参考数" xfId="781"/>
    <cellStyle name="好_县区合并测算20080423(按照各省比重）_县市旗测算-新科目（含人口规模效应）" xfId="782"/>
    <cellStyle name="好_县区合并测算20080423(按照各省比重）_县市旗测算-新科目（含人口规模效应）_财力性转移支付2010年预算参考数" xfId="783"/>
    <cellStyle name="好_县市旗测算20080508" xfId="784"/>
    <cellStyle name="好_县市旗测算20080508_财力性转移支付2010年预算参考数" xfId="785"/>
    <cellStyle name="好_县市旗测算20080508_民生政策最低支出需求" xfId="786"/>
    <cellStyle name="好_县市旗测算20080508_民生政策最低支出需求_财力性转移支付2010年预算参考数" xfId="787"/>
    <cellStyle name="好_县市旗测算20080508_县市旗测算-新科目（含人口规模效应）" xfId="788"/>
    <cellStyle name="好_县市旗测算20080508_县市旗测算-新科目（含人口规模效应）_财力性转移支付2010年预算参考数" xfId="789"/>
    <cellStyle name="好_县市旗测算-新科目（20080626）" xfId="790"/>
    <cellStyle name="好_县市旗测算-新科目（20080626）_不含人员经费系数" xfId="791"/>
    <cellStyle name="好_县市旗测算-新科目（20080626）_不含人员经费系数_财力性转移支付2010年预算参考数" xfId="792"/>
    <cellStyle name="好_县市旗测算-新科目（20080626）_财力性转移支付2010年预算参考数" xfId="793"/>
    <cellStyle name="好_县市旗测算-新科目（20080626）_民生政策最低支出需求" xfId="794"/>
    <cellStyle name="好_县市旗测算-新科目（20080626）_民生政策最低支出需求_财力性转移支付2010年预算参考数" xfId="795"/>
    <cellStyle name="好_县市旗测算-新科目（20080626）_县市旗测算-新科目（含人口规模效应）" xfId="796"/>
    <cellStyle name="好_县市旗测算-新科目（20080626）_县市旗测算-新科目（含人口规模效应）_财力性转移支付2010年预算参考数" xfId="797"/>
    <cellStyle name="好_县市旗测算-新科目（20080627）" xfId="798"/>
    <cellStyle name="好_县市旗测算-新科目（20080627）_不含人员经费系数" xfId="799"/>
    <cellStyle name="好_重点民生支出需求测算表社保（农村低保）081112" xfId="800"/>
    <cellStyle name="好_县市旗测算-新科目（20080627）_不含人员经费系数_财力性转移支付2010年预算参考数" xfId="801"/>
    <cellStyle name="好_县市旗测算-新科目（20080627）_财力性转移支付2010年预算参考数" xfId="802"/>
    <cellStyle name="好_县市旗测算-新科目（20080627）_民生政策最低支出需求" xfId="803"/>
    <cellStyle name="好_县市旗测算-新科目（20080627）_民生政策最低支出需求_财力性转移支付2010年预算参考数" xfId="804"/>
    <cellStyle name="好_县市旗测算-新科目（20080627）_县市旗测算-新科目（含人口规模效应）" xfId="805"/>
    <cellStyle name="好_县市旗测算-新科目（20080627）_县市旗测算-新科目（含人口规模效应）_财力性转移支付2010年预算参考数" xfId="806"/>
    <cellStyle name="好_一般预算支出口径剔除表_财力性转移支付2010年预算参考数" xfId="807"/>
    <cellStyle name="好_云南 缺口县区测算(地方填报)" xfId="808"/>
    <cellStyle name="好_云南 缺口县区测算(地方填报)_财力性转移支付2010年预算参考数" xfId="809"/>
    <cellStyle name="好_云南省2008年转移支付测算——州市本级考核部分及政策性测算" xfId="810"/>
    <cellStyle name="好_云南省2008年转移支付测算——州市本级考核部分及政策性测算_财力性转移支付2010年预算参考数" xfId="811"/>
    <cellStyle name="好_自行调整差异系数顺序" xfId="812"/>
    <cellStyle name="好_自行调整差异系数顺序_财力性转移支付2010年预算参考数" xfId="813"/>
    <cellStyle name="好_总人口" xfId="814"/>
    <cellStyle name="后继超链接" xfId="815"/>
    <cellStyle name="汇总 2" xfId="816"/>
    <cellStyle name="货币 2" xfId="817"/>
    <cellStyle name="计算 2" xfId="818"/>
    <cellStyle name="检查单元格 2" xfId="819"/>
    <cellStyle name="解释性文本 2" xfId="820"/>
    <cellStyle name="链接单元格 2" xfId="821"/>
    <cellStyle name="霓付 [0]_ +Foil &amp; -FOIL &amp; PAPER" xfId="822"/>
    <cellStyle name="霓付_ +Foil &amp; -FOIL &amp; PAPER" xfId="823"/>
    <cellStyle name="烹拳_ +Foil &amp; -FOIL &amp; PAPER" xfId="824"/>
    <cellStyle name="普通_ 白土" xfId="825"/>
    <cellStyle name="千分位[0]_ 白土" xfId="826"/>
    <cellStyle name="千分位_ 白土" xfId="827"/>
    <cellStyle name="千位[0]_(人代会用)" xfId="828"/>
    <cellStyle name="千位分隔 2" xfId="829"/>
    <cellStyle name="千位分隔 4" xfId="830"/>
    <cellStyle name="千位分隔[0] 2" xfId="831"/>
    <cellStyle name="千位分隔[0] 3" xfId="832"/>
    <cellStyle name="千位分隔[0] 4" xfId="833"/>
    <cellStyle name="千位分季_新建 Microsoft Excel 工作表" xfId="834"/>
    <cellStyle name="钎霖_4岿角利" xfId="835"/>
    <cellStyle name="强调 1" xfId="836"/>
    <cellStyle name="强调 2" xfId="837"/>
    <cellStyle name="强调 3" xfId="838"/>
    <cellStyle name="强调文字颜色 1 2" xfId="839"/>
    <cellStyle name="强调文字颜色 2 2" xfId="840"/>
    <cellStyle name="强调文字颜色 3 2" xfId="841"/>
    <cellStyle name="强调文字颜色 5 2" xfId="842"/>
    <cellStyle name="输出 2" xfId="843"/>
    <cellStyle name="输入 2" xfId="844"/>
    <cellStyle name="数字" xfId="845"/>
    <cellStyle name="未定义" xfId="846"/>
    <cellStyle name="小数" xfId="847"/>
    <cellStyle name="样式 1" xfId="848"/>
    <cellStyle name="注释 2" xfId="849"/>
    <cellStyle name="콤마_BOILER-CO1" xfId="850"/>
    <cellStyle name="통화 [0]_BOILER-CO1" xfId="851"/>
    <cellStyle name="표준_0N-HANDLING " xfId="8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workbookViewId="0" topLeftCell="A1">
      <selection activeCell="B26" sqref="B26"/>
    </sheetView>
  </sheetViews>
  <sheetFormatPr defaultColWidth="6.83203125" defaultRowHeight="11.25"/>
  <cols>
    <col min="1" max="1" width="46.83203125" style="0" customWidth="1"/>
    <col min="2" max="2" width="19.5" style="0" bestFit="1" customWidth="1"/>
    <col min="3" max="3" width="43.83203125" style="0" customWidth="1"/>
    <col min="4" max="4" width="20.83203125" style="0" bestFit="1" customWidth="1"/>
    <col min="5" max="157" width="9" style="0" customWidth="1"/>
    <col min="158" max="250" width="9.16015625" style="0" customWidth="1"/>
  </cols>
  <sheetData>
    <row r="1" ht="24" customHeight="1">
      <c r="A1" s="173" t="s">
        <v>0</v>
      </c>
    </row>
    <row r="2" spans="1:250" ht="73.5" customHeight="1">
      <c r="A2" s="174" t="s">
        <v>1</v>
      </c>
      <c r="B2" s="174"/>
      <c r="C2" s="174"/>
      <c r="D2" s="174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  <c r="HY2" s="175"/>
      <c r="HZ2" s="175"/>
      <c r="IA2" s="175"/>
      <c r="IB2" s="175"/>
      <c r="IC2" s="175"/>
      <c r="ID2" s="175"/>
      <c r="IE2" s="175"/>
      <c r="IF2" s="175"/>
      <c r="IG2" s="175"/>
      <c r="IH2" s="175"/>
      <c r="II2" s="175"/>
      <c r="IJ2" s="175"/>
      <c r="IK2" s="175"/>
      <c r="IL2" s="175"/>
      <c r="IM2" s="175"/>
      <c r="IN2" s="175"/>
      <c r="IO2" s="175"/>
      <c r="IP2" s="175"/>
    </row>
    <row r="3" spans="1:250" ht="20.25" customHeight="1">
      <c r="A3" s="46"/>
      <c r="B3" s="46"/>
      <c r="C3" s="46"/>
      <c r="D3" s="8" t="s">
        <v>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</row>
    <row r="4" spans="1:250" ht="36.75" customHeight="1">
      <c r="A4" s="53" t="s">
        <v>3</v>
      </c>
      <c r="B4" s="53"/>
      <c r="C4" s="53" t="s">
        <v>4</v>
      </c>
      <c r="D4" s="53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  <c r="IO4" s="196"/>
      <c r="IP4" s="196"/>
    </row>
    <row r="5" spans="1:250" ht="36.75" customHeight="1">
      <c r="A5" s="53" t="s">
        <v>5</v>
      </c>
      <c r="B5" s="177" t="s">
        <v>6</v>
      </c>
      <c r="C5" s="53" t="s">
        <v>7</v>
      </c>
      <c r="D5" s="177" t="s">
        <v>6</v>
      </c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</row>
    <row r="6" spans="1:250" ht="30" customHeight="1">
      <c r="A6" s="18" t="s">
        <v>8</v>
      </c>
      <c r="B6" s="178">
        <v>225768575.43</v>
      </c>
      <c r="C6" s="179" t="s">
        <v>9</v>
      </c>
      <c r="D6" s="178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  <c r="IL6" s="196"/>
      <c r="IM6" s="196"/>
      <c r="IN6" s="196"/>
      <c r="IO6" s="196"/>
      <c r="IP6" s="196"/>
    </row>
    <row r="7" spans="1:250" ht="30" customHeight="1">
      <c r="A7" s="18" t="s">
        <v>10</v>
      </c>
      <c r="B7" s="28"/>
      <c r="C7" s="179" t="s">
        <v>11</v>
      </c>
      <c r="D7" s="178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  <c r="IL7" s="196"/>
      <c r="IM7" s="196"/>
      <c r="IN7" s="196"/>
      <c r="IO7" s="196"/>
      <c r="IP7" s="196"/>
    </row>
    <row r="8" spans="1:250" ht="30" customHeight="1">
      <c r="A8" s="18" t="s">
        <v>12</v>
      </c>
      <c r="B8" s="28"/>
      <c r="C8" s="179" t="s">
        <v>13</v>
      </c>
      <c r="D8" s="178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96"/>
      <c r="IJ8" s="196"/>
      <c r="IK8" s="196"/>
      <c r="IL8" s="196"/>
      <c r="IM8" s="196"/>
      <c r="IN8" s="196"/>
      <c r="IO8" s="196"/>
      <c r="IP8" s="196"/>
    </row>
    <row r="9" spans="1:250" ht="30" customHeight="1">
      <c r="A9" s="18" t="s">
        <v>14</v>
      </c>
      <c r="B9" s="28"/>
      <c r="C9" s="179" t="s">
        <v>15</v>
      </c>
      <c r="D9" s="178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  <c r="HY9" s="196"/>
      <c r="HZ9" s="196"/>
      <c r="IA9" s="196"/>
      <c r="IB9" s="196"/>
      <c r="IC9" s="196"/>
      <c r="ID9" s="196"/>
      <c r="IE9" s="196"/>
      <c r="IF9" s="196"/>
      <c r="IG9" s="196"/>
      <c r="IH9" s="196"/>
      <c r="II9" s="196"/>
      <c r="IJ9" s="196"/>
      <c r="IK9" s="196"/>
      <c r="IL9" s="196"/>
      <c r="IM9" s="196"/>
      <c r="IN9" s="196"/>
      <c r="IO9" s="196"/>
      <c r="IP9" s="196"/>
    </row>
    <row r="10" spans="1:250" ht="30" customHeight="1">
      <c r="A10" s="18" t="s">
        <v>16</v>
      </c>
      <c r="B10" s="28"/>
      <c r="C10" s="179" t="s">
        <v>17</v>
      </c>
      <c r="D10" s="178">
        <f>'项目支出功能分类'!F8</f>
        <v>6772000</v>
      </c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  <c r="HY10" s="196"/>
      <c r="HZ10" s="196"/>
      <c r="IA10" s="196"/>
      <c r="IB10" s="196"/>
      <c r="IC10" s="196"/>
      <c r="ID10" s="196"/>
      <c r="IE10" s="196"/>
      <c r="IF10" s="196"/>
      <c r="IG10" s="196"/>
      <c r="IH10" s="196"/>
      <c r="II10" s="196"/>
      <c r="IJ10" s="196"/>
      <c r="IK10" s="196"/>
      <c r="IL10" s="196"/>
      <c r="IM10" s="196"/>
      <c r="IN10" s="196"/>
      <c r="IO10" s="196"/>
      <c r="IP10" s="196"/>
    </row>
    <row r="11" spans="1:250" ht="30" customHeight="1">
      <c r="A11" s="18" t="s">
        <v>18</v>
      </c>
      <c r="B11" s="28"/>
      <c r="C11" s="180" t="s">
        <v>19</v>
      </c>
      <c r="D11" s="178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  <c r="HT11" s="196"/>
      <c r="HU11" s="196"/>
      <c r="HV11" s="196"/>
      <c r="HW11" s="196"/>
      <c r="HX11" s="196"/>
      <c r="HY11" s="196"/>
      <c r="HZ11" s="196"/>
      <c r="IA11" s="196"/>
      <c r="IB11" s="196"/>
      <c r="IC11" s="196"/>
      <c r="ID11" s="196"/>
      <c r="IE11" s="196"/>
      <c r="IF11" s="196"/>
      <c r="IG11" s="196"/>
      <c r="IH11" s="196"/>
      <c r="II11" s="196"/>
      <c r="IJ11" s="196"/>
      <c r="IK11" s="196"/>
      <c r="IL11" s="196"/>
      <c r="IM11" s="196"/>
      <c r="IN11" s="196"/>
      <c r="IO11" s="196"/>
      <c r="IP11" s="196"/>
    </row>
    <row r="12" spans="1:250" ht="30" customHeight="1">
      <c r="A12" s="18"/>
      <c r="B12" s="28"/>
      <c r="C12" s="179" t="s">
        <v>20</v>
      </c>
      <c r="D12" s="178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  <c r="IL12" s="196"/>
      <c r="IM12" s="196"/>
      <c r="IN12" s="196"/>
      <c r="IO12" s="196"/>
      <c r="IP12" s="196"/>
    </row>
    <row r="13" spans="1:250" ht="30" customHeight="1">
      <c r="A13" s="181"/>
      <c r="B13" s="182"/>
      <c r="C13" s="179" t="s">
        <v>21</v>
      </c>
      <c r="D13" s="178">
        <f>'项目支出功能分类'!F12+'基本支出功能分类'!H9</f>
        <v>6543708.0600000005</v>
      </c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  <c r="HY13" s="196"/>
      <c r="HZ13" s="196"/>
      <c r="IA13" s="196"/>
      <c r="IB13" s="196"/>
      <c r="IC13" s="196"/>
      <c r="ID13" s="196"/>
      <c r="IE13" s="196"/>
      <c r="IF13" s="196"/>
      <c r="IG13" s="196"/>
      <c r="IH13" s="196"/>
      <c r="II13" s="196"/>
      <c r="IJ13" s="196"/>
      <c r="IK13" s="196"/>
      <c r="IL13" s="196"/>
      <c r="IM13" s="196"/>
      <c r="IN13" s="196"/>
      <c r="IO13" s="196"/>
      <c r="IP13" s="196"/>
    </row>
    <row r="14" spans="1:250" ht="30" customHeight="1">
      <c r="A14" s="18"/>
      <c r="B14" s="182"/>
      <c r="C14" s="179" t="s">
        <v>22</v>
      </c>
      <c r="D14" s="178">
        <f>'项目支出功能分类'!F22</f>
        <v>205521242.37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  <c r="HY14" s="196"/>
      <c r="HZ14" s="196"/>
      <c r="IA14" s="196"/>
      <c r="IB14" s="196"/>
      <c r="IC14" s="196"/>
      <c r="ID14" s="196"/>
      <c r="IE14" s="196"/>
      <c r="IF14" s="196"/>
      <c r="IG14" s="196"/>
      <c r="IH14" s="196"/>
      <c r="II14" s="196"/>
      <c r="IJ14" s="196"/>
      <c r="IK14" s="196"/>
      <c r="IL14" s="196"/>
      <c r="IM14" s="196"/>
      <c r="IN14" s="196"/>
      <c r="IO14" s="196"/>
      <c r="IP14" s="196"/>
    </row>
    <row r="15" spans="1:250" ht="30" customHeight="1">
      <c r="A15" s="181"/>
      <c r="B15" s="182"/>
      <c r="C15" s="179" t="s">
        <v>23</v>
      </c>
      <c r="D15" s="178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96"/>
      <c r="FC15" s="196"/>
      <c r="FD15" s="196"/>
      <c r="FE15" s="196"/>
      <c r="FF15" s="196"/>
      <c r="FG15" s="196"/>
      <c r="FH15" s="196"/>
      <c r="FI15" s="196"/>
      <c r="FJ15" s="196"/>
      <c r="FK15" s="196"/>
      <c r="FL15" s="196"/>
      <c r="FM15" s="196"/>
      <c r="FN15" s="196"/>
      <c r="FO15" s="196"/>
      <c r="FP15" s="196"/>
      <c r="FQ15" s="196"/>
      <c r="FR15" s="196"/>
      <c r="FS15" s="196"/>
      <c r="FT15" s="196"/>
      <c r="FU15" s="196"/>
      <c r="FV15" s="196"/>
      <c r="FW15" s="196"/>
      <c r="FX15" s="196"/>
      <c r="FY15" s="196"/>
      <c r="FZ15" s="196"/>
      <c r="GA15" s="196"/>
      <c r="GB15" s="196"/>
      <c r="GC15" s="196"/>
      <c r="GD15" s="196"/>
      <c r="GE15" s="196"/>
      <c r="GF15" s="196"/>
      <c r="GG15" s="196"/>
      <c r="GH15" s="196"/>
      <c r="GI15" s="196"/>
      <c r="GJ15" s="196"/>
      <c r="GK15" s="196"/>
      <c r="GL15" s="196"/>
      <c r="GM15" s="196"/>
      <c r="GN15" s="196"/>
      <c r="GO15" s="196"/>
      <c r="GP15" s="196"/>
      <c r="GQ15" s="196"/>
      <c r="GR15" s="196"/>
      <c r="GS15" s="196"/>
      <c r="GT15" s="196"/>
      <c r="GU15" s="196"/>
      <c r="GV15" s="196"/>
      <c r="GW15" s="196"/>
      <c r="GX15" s="196"/>
      <c r="GY15" s="196"/>
      <c r="GZ15" s="196"/>
      <c r="HA15" s="196"/>
      <c r="HB15" s="196"/>
      <c r="HC15" s="196"/>
      <c r="HD15" s="196"/>
      <c r="HE15" s="196"/>
      <c r="HF15" s="196"/>
      <c r="HG15" s="196"/>
      <c r="HH15" s="196"/>
      <c r="HI15" s="196"/>
      <c r="HJ15" s="196"/>
      <c r="HK15" s="196"/>
      <c r="HL15" s="196"/>
      <c r="HM15" s="196"/>
      <c r="HN15" s="196"/>
      <c r="HO15" s="196"/>
      <c r="HP15" s="196"/>
      <c r="HQ15" s="196"/>
      <c r="HR15" s="196"/>
      <c r="HS15" s="196"/>
      <c r="HT15" s="196"/>
      <c r="HU15" s="196"/>
      <c r="HV15" s="196"/>
      <c r="HW15" s="196"/>
      <c r="HX15" s="196"/>
      <c r="HY15" s="196"/>
      <c r="HZ15" s="196"/>
      <c r="IA15" s="196"/>
      <c r="IB15" s="196"/>
      <c r="IC15" s="196"/>
      <c r="ID15" s="196"/>
      <c r="IE15" s="196"/>
      <c r="IF15" s="196"/>
      <c r="IG15" s="196"/>
      <c r="IH15" s="196"/>
      <c r="II15" s="196"/>
      <c r="IJ15" s="196"/>
      <c r="IK15" s="196"/>
      <c r="IL15" s="196"/>
      <c r="IM15" s="196"/>
      <c r="IN15" s="196"/>
      <c r="IO15" s="196"/>
      <c r="IP15" s="196"/>
    </row>
    <row r="16" spans="1:250" ht="30" customHeight="1">
      <c r="A16" s="18"/>
      <c r="B16" s="182"/>
      <c r="C16" s="179" t="s">
        <v>24</v>
      </c>
      <c r="D16" s="178">
        <f>'项目支出功能分类'!F32</f>
        <v>3537845</v>
      </c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96"/>
      <c r="FC16" s="196"/>
      <c r="FD16" s="196"/>
      <c r="FE16" s="196"/>
      <c r="FF16" s="196"/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6"/>
      <c r="FR16" s="196"/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6"/>
      <c r="GD16" s="196"/>
      <c r="GE16" s="196"/>
      <c r="GF16" s="196"/>
      <c r="GG16" s="196"/>
      <c r="GH16" s="196"/>
      <c r="GI16" s="196"/>
      <c r="GJ16" s="196"/>
      <c r="GK16" s="196"/>
      <c r="GL16" s="196"/>
      <c r="GM16" s="196"/>
      <c r="GN16" s="196"/>
      <c r="GO16" s="196"/>
      <c r="GP16" s="196"/>
      <c r="GQ16" s="196"/>
      <c r="GR16" s="196"/>
      <c r="GS16" s="196"/>
      <c r="GT16" s="196"/>
      <c r="GU16" s="196"/>
      <c r="GV16" s="196"/>
      <c r="GW16" s="196"/>
      <c r="GX16" s="196"/>
      <c r="GY16" s="196"/>
      <c r="GZ16" s="196"/>
      <c r="HA16" s="196"/>
      <c r="HB16" s="196"/>
      <c r="HC16" s="196"/>
      <c r="HD16" s="196"/>
      <c r="HE16" s="196"/>
      <c r="HF16" s="196"/>
      <c r="HG16" s="196"/>
      <c r="HH16" s="196"/>
      <c r="HI16" s="196"/>
      <c r="HJ16" s="196"/>
      <c r="HK16" s="196"/>
      <c r="HL16" s="196"/>
      <c r="HM16" s="196"/>
      <c r="HN16" s="196"/>
      <c r="HO16" s="196"/>
      <c r="HP16" s="196"/>
      <c r="HQ16" s="196"/>
      <c r="HR16" s="196"/>
      <c r="HS16" s="196"/>
      <c r="HT16" s="196"/>
      <c r="HU16" s="196"/>
      <c r="HV16" s="196"/>
      <c r="HW16" s="196"/>
      <c r="HX16" s="196"/>
      <c r="HY16" s="196"/>
      <c r="HZ16" s="196"/>
      <c r="IA16" s="196"/>
      <c r="IB16" s="196"/>
      <c r="IC16" s="196"/>
      <c r="ID16" s="196"/>
      <c r="IE16" s="196"/>
      <c r="IF16" s="196"/>
      <c r="IG16" s="196"/>
      <c r="IH16" s="196"/>
      <c r="II16" s="196"/>
      <c r="IJ16" s="196"/>
      <c r="IK16" s="196"/>
      <c r="IL16" s="196"/>
      <c r="IM16" s="196"/>
      <c r="IN16" s="196"/>
      <c r="IO16" s="196"/>
      <c r="IP16" s="196"/>
    </row>
    <row r="17" spans="1:250" ht="30" customHeight="1">
      <c r="A17" s="18"/>
      <c r="B17" s="182"/>
      <c r="C17" s="179" t="s">
        <v>25</v>
      </c>
      <c r="D17" s="178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96"/>
      <c r="FC17" s="196"/>
      <c r="FD17" s="196"/>
      <c r="FE17" s="196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6"/>
      <c r="GO17" s="196"/>
      <c r="GP17" s="196"/>
      <c r="GQ17" s="196"/>
      <c r="GR17" s="196"/>
      <c r="GS17" s="196"/>
      <c r="GT17" s="196"/>
      <c r="GU17" s="196"/>
      <c r="GV17" s="196"/>
      <c r="GW17" s="196"/>
      <c r="GX17" s="196"/>
      <c r="GY17" s="196"/>
      <c r="GZ17" s="196"/>
      <c r="HA17" s="196"/>
      <c r="HB17" s="196"/>
      <c r="HC17" s="196"/>
      <c r="HD17" s="196"/>
      <c r="HE17" s="196"/>
      <c r="HF17" s="196"/>
      <c r="HG17" s="196"/>
      <c r="HH17" s="196"/>
      <c r="HI17" s="196"/>
      <c r="HJ17" s="196"/>
      <c r="HK17" s="196"/>
      <c r="HL17" s="196"/>
      <c r="HM17" s="196"/>
      <c r="HN17" s="196"/>
      <c r="HO17" s="196"/>
      <c r="HP17" s="196"/>
      <c r="HQ17" s="196"/>
      <c r="HR17" s="196"/>
      <c r="HS17" s="196"/>
      <c r="HT17" s="196"/>
      <c r="HU17" s="196"/>
      <c r="HV17" s="196"/>
      <c r="HW17" s="196"/>
      <c r="HX17" s="196"/>
      <c r="HY17" s="196"/>
      <c r="HZ17" s="196"/>
      <c r="IA17" s="196"/>
      <c r="IB17" s="196"/>
      <c r="IC17" s="196"/>
      <c r="ID17" s="196"/>
      <c r="IE17" s="196"/>
      <c r="IF17" s="196"/>
      <c r="IG17" s="196"/>
      <c r="IH17" s="196"/>
      <c r="II17" s="196"/>
      <c r="IJ17" s="196"/>
      <c r="IK17" s="196"/>
      <c r="IL17" s="196"/>
      <c r="IM17" s="196"/>
      <c r="IN17" s="196"/>
      <c r="IO17" s="196"/>
      <c r="IP17" s="196"/>
    </row>
    <row r="18" spans="1:250" ht="30" customHeight="1">
      <c r="A18" s="18"/>
      <c r="B18" s="28"/>
      <c r="C18" s="179" t="s">
        <v>26</v>
      </c>
      <c r="D18" s="178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176"/>
      <c r="EZ18" s="176"/>
      <c r="FA18" s="176"/>
      <c r="FB18" s="196"/>
      <c r="FC18" s="196"/>
      <c r="FD18" s="196"/>
      <c r="FE18" s="196"/>
      <c r="FF18" s="196"/>
      <c r="FG18" s="196"/>
      <c r="FH18" s="196"/>
      <c r="FI18" s="196"/>
      <c r="FJ18" s="196"/>
      <c r="FK18" s="196"/>
      <c r="FL18" s="196"/>
      <c r="FM18" s="196"/>
      <c r="FN18" s="196"/>
      <c r="FO18" s="196"/>
      <c r="FP18" s="196"/>
      <c r="FQ18" s="196"/>
      <c r="FR18" s="196"/>
      <c r="FS18" s="196"/>
      <c r="FT18" s="196"/>
      <c r="FU18" s="196"/>
      <c r="FV18" s="196"/>
      <c r="FW18" s="196"/>
      <c r="FX18" s="196"/>
      <c r="FY18" s="196"/>
      <c r="FZ18" s="196"/>
      <c r="GA18" s="196"/>
      <c r="GB18" s="196"/>
      <c r="GC18" s="196"/>
      <c r="GD18" s="196"/>
      <c r="GE18" s="196"/>
      <c r="GF18" s="196"/>
      <c r="GG18" s="196"/>
      <c r="GH18" s="196"/>
      <c r="GI18" s="196"/>
      <c r="GJ18" s="196"/>
      <c r="GK18" s="196"/>
      <c r="GL18" s="196"/>
      <c r="GM18" s="196"/>
      <c r="GN18" s="196"/>
      <c r="GO18" s="196"/>
      <c r="GP18" s="196"/>
      <c r="GQ18" s="196"/>
      <c r="GR18" s="196"/>
      <c r="GS18" s="196"/>
      <c r="GT18" s="196"/>
      <c r="GU18" s="196"/>
      <c r="GV18" s="196"/>
      <c r="GW18" s="196"/>
      <c r="GX18" s="196"/>
      <c r="GY18" s="196"/>
      <c r="GZ18" s="196"/>
      <c r="HA18" s="196"/>
      <c r="HB18" s="196"/>
      <c r="HC18" s="196"/>
      <c r="HD18" s="196"/>
      <c r="HE18" s="196"/>
      <c r="HF18" s="196"/>
      <c r="HG18" s="196"/>
      <c r="HH18" s="196"/>
      <c r="HI18" s="196"/>
      <c r="HJ18" s="196"/>
      <c r="HK18" s="196"/>
      <c r="HL18" s="196"/>
      <c r="HM18" s="196"/>
      <c r="HN18" s="196"/>
      <c r="HO18" s="196"/>
      <c r="HP18" s="196"/>
      <c r="HQ18" s="196"/>
      <c r="HR18" s="196"/>
      <c r="HS18" s="196"/>
      <c r="HT18" s="196"/>
      <c r="HU18" s="196"/>
      <c r="HV18" s="196"/>
      <c r="HW18" s="196"/>
      <c r="HX18" s="196"/>
      <c r="HY18" s="196"/>
      <c r="HZ18" s="196"/>
      <c r="IA18" s="196"/>
      <c r="IB18" s="196"/>
      <c r="IC18" s="196"/>
      <c r="ID18" s="196"/>
      <c r="IE18" s="196"/>
      <c r="IF18" s="196"/>
      <c r="IG18" s="196"/>
      <c r="IH18" s="196"/>
      <c r="II18" s="196"/>
      <c r="IJ18" s="196"/>
      <c r="IK18" s="196"/>
      <c r="IL18" s="196"/>
      <c r="IM18" s="196"/>
      <c r="IN18" s="196"/>
      <c r="IO18" s="196"/>
      <c r="IP18" s="196"/>
    </row>
    <row r="19" spans="1:250" ht="30" customHeight="1">
      <c r="A19" s="18"/>
      <c r="B19" s="28"/>
      <c r="C19" s="179" t="s">
        <v>27</v>
      </c>
      <c r="D19" s="178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96"/>
      <c r="FC19" s="196"/>
      <c r="FD19" s="196"/>
      <c r="FE19" s="196"/>
      <c r="FF19" s="196"/>
      <c r="FG19" s="196"/>
      <c r="FH19" s="196"/>
      <c r="FI19" s="196"/>
      <c r="FJ19" s="196"/>
      <c r="FK19" s="196"/>
      <c r="FL19" s="196"/>
      <c r="FM19" s="196"/>
      <c r="FN19" s="196"/>
      <c r="FO19" s="196"/>
      <c r="FP19" s="196"/>
      <c r="FQ19" s="196"/>
      <c r="FR19" s="196"/>
      <c r="FS19" s="196"/>
      <c r="FT19" s="196"/>
      <c r="FU19" s="196"/>
      <c r="FV19" s="196"/>
      <c r="FW19" s="196"/>
      <c r="FX19" s="196"/>
      <c r="FY19" s="196"/>
      <c r="FZ19" s="196"/>
      <c r="GA19" s="196"/>
      <c r="GB19" s="196"/>
      <c r="GC19" s="196"/>
      <c r="GD19" s="196"/>
      <c r="GE19" s="196"/>
      <c r="GF19" s="196"/>
      <c r="GG19" s="196"/>
      <c r="GH19" s="196"/>
      <c r="GI19" s="196"/>
      <c r="GJ19" s="196"/>
      <c r="GK19" s="196"/>
      <c r="GL19" s="196"/>
      <c r="GM19" s="196"/>
      <c r="GN19" s="196"/>
      <c r="GO19" s="196"/>
      <c r="GP19" s="196"/>
      <c r="GQ19" s="196"/>
      <c r="GR19" s="196"/>
      <c r="GS19" s="196"/>
      <c r="GT19" s="196"/>
      <c r="GU19" s="196"/>
      <c r="GV19" s="196"/>
      <c r="GW19" s="196"/>
      <c r="GX19" s="196"/>
      <c r="GY19" s="196"/>
      <c r="GZ19" s="196"/>
      <c r="HA19" s="196"/>
      <c r="HB19" s="196"/>
      <c r="HC19" s="196"/>
      <c r="HD19" s="196"/>
      <c r="HE19" s="196"/>
      <c r="HF19" s="196"/>
      <c r="HG19" s="196"/>
      <c r="HH19" s="196"/>
      <c r="HI19" s="196"/>
      <c r="HJ19" s="196"/>
      <c r="HK19" s="196"/>
      <c r="HL19" s="196"/>
      <c r="HM19" s="196"/>
      <c r="HN19" s="196"/>
      <c r="HO19" s="196"/>
      <c r="HP19" s="196"/>
      <c r="HQ19" s="196"/>
      <c r="HR19" s="196"/>
      <c r="HS19" s="196"/>
      <c r="HT19" s="196"/>
      <c r="HU19" s="196"/>
      <c r="HV19" s="196"/>
      <c r="HW19" s="196"/>
      <c r="HX19" s="196"/>
      <c r="HY19" s="196"/>
      <c r="HZ19" s="196"/>
      <c r="IA19" s="196"/>
      <c r="IB19" s="196"/>
      <c r="IC19" s="196"/>
      <c r="ID19" s="196"/>
      <c r="IE19" s="196"/>
      <c r="IF19" s="196"/>
      <c r="IG19" s="196"/>
      <c r="IH19" s="196"/>
      <c r="II19" s="196"/>
      <c r="IJ19" s="196"/>
      <c r="IK19" s="196"/>
      <c r="IL19" s="196"/>
      <c r="IM19" s="196"/>
      <c r="IN19" s="196"/>
      <c r="IO19" s="196"/>
      <c r="IP19" s="196"/>
    </row>
    <row r="20" spans="1:250" ht="30" customHeight="1">
      <c r="A20" s="18"/>
      <c r="B20" s="28"/>
      <c r="C20" s="179" t="s">
        <v>28</v>
      </c>
      <c r="D20" s="178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76"/>
      <c r="EW20" s="176"/>
      <c r="EX20" s="176"/>
      <c r="EY20" s="176"/>
      <c r="EZ20" s="176"/>
      <c r="FA20" s="17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6"/>
      <c r="FL20" s="196"/>
      <c r="FM20" s="196"/>
      <c r="FN20" s="196"/>
      <c r="FO20" s="196"/>
      <c r="FP20" s="196"/>
      <c r="FQ20" s="196"/>
      <c r="FR20" s="196"/>
      <c r="FS20" s="196"/>
      <c r="FT20" s="196"/>
      <c r="FU20" s="196"/>
      <c r="FV20" s="196"/>
      <c r="FW20" s="196"/>
      <c r="FX20" s="196"/>
      <c r="FY20" s="196"/>
      <c r="FZ20" s="196"/>
      <c r="GA20" s="196"/>
      <c r="GB20" s="196"/>
      <c r="GC20" s="196"/>
      <c r="GD20" s="196"/>
      <c r="GE20" s="196"/>
      <c r="GF20" s="196"/>
      <c r="GG20" s="196"/>
      <c r="GH20" s="196"/>
      <c r="GI20" s="196"/>
      <c r="GJ20" s="196"/>
      <c r="GK20" s="196"/>
      <c r="GL20" s="196"/>
      <c r="GM20" s="196"/>
      <c r="GN20" s="196"/>
      <c r="GO20" s="196"/>
      <c r="GP20" s="196"/>
      <c r="GQ20" s="196"/>
      <c r="GR20" s="196"/>
      <c r="GS20" s="196"/>
      <c r="GT20" s="196"/>
      <c r="GU20" s="196"/>
      <c r="GV20" s="196"/>
      <c r="GW20" s="196"/>
      <c r="GX20" s="196"/>
      <c r="GY20" s="196"/>
      <c r="GZ20" s="196"/>
      <c r="HA20" s="196"/>
      <c r="HB20" s="196"/>
      <c r="HC20" s="196"/>
      <c r="HD20" s="196"/>
      <c r="HE20" s="196"/>
      <c r="HF20" s="196"/>
      <c r="HG20" s="196"/>
      <c r="HH20" s="196"/>
      <c r="HI20" s="196"/>
      <c r="HJ20" s="196"/>
      <c r="HK20" s="196"/>
      <c r="HL20" s="196"/>
      <c r="HM20" s="196"/>
      <c r="HN20" s="196"/>
      <c r="HO20" s="196"/>
      <c r="HP20" s="196"/>
      <c r="HQ20" s="196"/>
      <c r="HR20" s="196"/>
      <c r="HS20" s="196"/>
      <c r="HT20" s="196"/>
      <c r="HU20" s="196"/>
      <c r="HV20" s="196"/>
      <c r="HW20" s="196"/>
      <c r="HX20" s="196"/>
      <c r="HY20" s="196"/>
      <c r="HZ20" s="196"/>
      <c r="IA20" s="196"/>
      <c r="IB20" s="196"/>
      <c r="IC20" s="196"/>
      <c r="ID20" s="196"/>
      <c r="IE20" s="196"/>
      <c r="IF20" s="196"/>
      <c r="IG20" s="196"/>
      <c r="IH20" s="196"/>
      <c r="II20" s="196"/>
      <c r="IJ20" s="196"/>
      <c r="IK20" s="196"/>
      <c r="IL20" s="196"/>
      <c r="IM20" s="196"/>
      <c r="IN20" s="196"/>
      <c r="IO20" s="196"/>
      <c r="IP20" s="196"/>
    </row>
    <row r="21" spans="1:250" ht="30" customHeight="1">
      <c r="A21" s="18"/>
      <c r="B21" s="28"/>
      <c r="C21" s="179" t="s">
        <v>29</v>
      </c>
      <c r="D21" s="178">
        <f>'项目支出功能分类'!F39</f>
        <v>2775000</v>
      </c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176"/>
      <c r="EZ21" s="176"/>
      <c r="FA21" s="176"/>
      <c r="FB21" s="196"/>
      <c r="FC21" s="196"/>
      <c r="FD21" s="196"/>
      <c r="FE21" s="196"/>
      <c r="FF21" s="196"/>
      <c r="FG21" s="196"/>
      <c r="FH21" s="196"/>
      <c r="FI21" s="196"/>
      <c r="FJ21" s="196"/>
      <c r="FK21" s="196"/>
      <c r="FL21" s="196"/>
      <c r="FM21" s="196"/>
      <c r="FN21" s="196"/>
      <c r="FO21" s="196"/>
      <c r="FP21" s="196"/>
      <c r="FQ21" s="196"/>
      <c r="FR21" s="196"/>
      <c r="FS21" s="196"/>
      <c r="FT21" s="196"/>
      <c r="FU21" s="196"/>
      <c r="FV21" s="196"/>
      <c r="FW21" s="196"/>
      <c r="FX21" s="196"/>
      <c r="FY21" s="196"/>
      <c r="FZ21" s="196"/>
      <c r="GA21" s="196"/>
      <c r="GB21" s="196"/>
      <c r="GC21" s="196"/>
      <c r="GD21" s="196"/>
      <c r="GE21" s="196"/>
      <c r="GF21" s="196"/>
      <c r="GG21" s="196"/>
      <c r="GH21" s="196"/>
      <c r="GI21" s="196"/>
      <c r="GJ21" s="196"/>
      <c r="GK21" s="196"/>
      <c r="GL21" s="196"/>
      <c r="GM21" s="196"/>
      <c r="GN21" s="196"/>
      <c r="GO21" s="196"/>
      <c r="GP21" s="196"/>
      <c r="GQ21" s="196"/>
      <c r="GR21" s="196"/>
      <c r="GS21" s="196"/>
      <c r="GT21" s="196"/>
      <c r="GU21" s="196"/>
      <c r="GV21" s="196"/>
      <c r="GW21" s="196"/>
      <c r="GX21" s="196"/>
      <c r="GY21" s="196"/>
      <c r="GZ21" s="196"/>
      <c r="HA21" s="196"/>
      <c r="HB21" s="196"/>
      <c r="HC21" s="196"/>
      <c r="HD21" s="196"/>
      <c r="HE21" s="196"/>
      <c r="HF21" s="196"/>
      <c r="HG21" s="196"/>
      <c r="HH21" s="196"/>
      <c r="HI21" s="196"/>
      <c r="HJ21" s="196"/>
      <c r="HK21" s="196"/>
      <c r="HL21" s="196"/>
      <c r="HM21" s="196"/>
      <c r="HN21" s="196"/>
      <c r="HO21" s="196"/>
      <c r="HP21" s="196"/>
      <c r="HQ21" s="196"/>
      <c r="HR21" s="196"/>
      <c r="HS21" s="196"/>
      <c r="HT21" s="196"/>
      <c r="HU21" s="196"/>
      <c r="HV21" s="196"/>
      <c r="HW21" s="196"/>
      <c r="HX21" s="196"/>
      <c r="HY21" s="196"/>
      <c r="HZ21" s="196"/>
      <c r="IA21" s="196"/>
      <c r="IB21" s="196"/>
      <c r="IC21" s="196"/>
      <c r="ID21" s="196"/>
      <c r="IE21" s="196"/>
      <c r="IF21" s="196"/>
      <c r="IG21" s="196"/>
      <c r="IH21" s="196"/>
      <c r="II21" s="196"/>
      <c r="IJ21" s="196"/>
      <c r="IK21" s="196"/>
      <c r="IL21" s="196"/>
      <c r="IM21" s="196"/>
      <c r="IN21" s="196"/>
      <c r="IO21" s="196"/>
      <c r="IP21" s="196"/>
    </row>
    <row r="22" spans="1:250" ht="30" customHeight="1">
      <c r="A22" s="18"/>
      <c r="B22" s="28"/>
      <c r="C22" s="183" t="s">
        <v>30</v>
      </c>
      <c r="D22" s="178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176"/>
      <c r="EZ22" s="176"/>
      <c r="FA22" s="17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6"/>
      <c r="FL22" s="196"/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  <c r="GO22" s="196"/>
      <c r="GP22" s="196"/>
      <c r="GQ22" s="196"/>
      <c r="GR22" s="196"/>
      <c r="GS22" s="196"/>
      <c r="GT22" s="196"/>
      <c r="GU22" s="196"/>
      <c r="GV22" s="196"/>
      <c r="GW22" s="196"/>
      <c r="GX22" s="196"/>
      <c r="GY22" s="196"/>
      <c r="GZ22" s="196"/>
      <c r="HA22" s="196"/>
      <c r="HB22" s="196"/>
      <c r="HC22" s="196"/>
      <c r="HD22" s="196"/>
      <c r="HE22" s="196"/>
      <c r="HF22" s="196"/>
      <c r="HG22" s="196"/>
      <c r="HH22" s="196"/>
      <c r="HI22" s="196"/>
      <c r="HJ22" s="196"/>
      <c r="HK22" s="196"/>
      <c r="HL22" s="196"/>
      <c r="HM22" s="196"/>
      <c r="HN22" s="196"/>
      <c r="HO22" s="196"/>
      <c r="HP22" s="196"/>
      <c r="HQ22" s="196"/>
      <c r="HR22" s="196"/>
      <c r="HS22" s="196"/>
      <c r="HT22" s="196"/>
      <c r="HU22" s="196"/>
      <c r="HV22" s="196"/>
      <c r="HW22" s="196"/>
      <c r="HX22" s="196"/>
      <c r="HY22" s="196"/>
      <c r="HZ22" s="196"/>
      <c r="IA22" s="196"/>
      <c r="IB22" s="196"/>
      <c r="IC22" s="196"/>
      <c r="ID22" s="196"/>
      <c r="IE22" s="196"/>
      <c r="IF22" s="196"/>
      <c r="IG22" s="196"/>
      <c r="IH22" s="196"/>
      <c r="II22" s="196"/>
      <c r="IJ22" s="196"/>
      <c r="IK22" s="196"/>
      <c r="IL22" s="196"/>
      <c r="IM22" s="196"/>
      <c r="IN22" s="196"/>
      <c r="IO22" s="196"/>
      <c r="IP22" s="196"/>
    </row>
    <row r="23" spans="1:250" ht="30" customHeight="1">
      <c r="A23" s="18"/>
      <c r="B23" s="28"/>
      <c r="C23" s="183" t="s">
        <v>31</v>
      </c>
      <c r="D23" s="178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  <c r="ET23" s="176"/>
      <c r="EU23" s="176"/>
      <c r="EV23" s="176"/>
      <c r="EW23" s="176"/>
      <c r="EX23" s="176"/>
      <c r="EY23" s="176"/>
      <c r="EZ23" s="176"/>
      <c r="FA23" s="176"/>
      <c r="FB23" s="196"/>
      <c r="FC23" s="196"/>
      <c r="FD23" s="196"/>
      <c r="FE23" s="196"/>
      <c r="FF23" s="196"/>
      <c r="FG23" s="196"/>
      <c r="FH23" s="196"/>
      <c r="FI23" s="196"/>
      <c r="FJ23" s="196"/>
      <c r="FK23" s="196"/>
      <c r="FL23" s="196"/>
      <c r="FM23" s="196"/>
      <c r="FN23" s="196"/>
      <c r="FO23" s="196"/>
      <c r="FP23" s="196"/>
      <c r="FQ23" s="196"/>
      <c r="FR23" s="196"/>
      <c r="FS23" s="196"/>
      <c r="FT23" s="196"/>
      <c r="FU23" s="196"/>
      <c r="FV23" s="196"/>
      <c r="FW23" s="196"/>
      <c r="FX23" s="196"/>
      <c r="FY23" s="196"/>
      <c r="FZ23" s="196"/>
      <c r="GA23" s="196"/>
      <c r="GB23" s="196"/>
      <c r="GC23" s="196"/>
      <c r="GD23" s="196"/>
      <c r="GE23" s="196"/>
      <c r="GF23" s="196"/>
      <c r="GG23" s="196"/>
      <c r="GH23" s="196"/>
      <c r="GI23" s="196"/>
      <c r="GJ23" s="196"/>
      <c r="GK23" s="196"/>
      <c r="GL23" s="196"/>
      <c r="GM23" s="196"/>
      <c r="GN23" s="196"/>
      <c r="GO23" s="196"/>
      <c r="GP23" s="196"/>
      <c r="GQ23" s="196"/>
      <c r="GR23" s="196"/>
      <c r="GS23" s="196"/>
      <c r="GT23" s="196"/>
      <c r="GU23" s="196"/>
      <c r="GV23" s="196"/>
      <c r="GW23" s="196"/>
      <c r="GX23" s="196"/>
      <c r="GY23" s="196"/>
      <c r="GZ23" s="196"/>
      <c r="HA23" s="196"/>
      <c r="HB23" s="196"/>
      <c r="HC23" s="196"/>
      <c r="HD23" s="196"/>
      <c r="HE23" s="196"/>
      <c r="HF23" s="196"/>
      <c r="HG23" s="196"/>
      <c r="HH23" s="196"/>
      <c r="HI23" s="196"/>
      <c r="HJ23" s="196"/>
      <c r="HK23" s="196"/>
      <c r="HL23" s="196"/>
      <c r="HM23" s="196"/>
      <c r="HN23" s="196"/>
      <c r="HO23" s="196"/>
      <c r="HP23" s="196"/>
      <c r="HQ23" s="196"/>
      <c r="HR23" s="196"/>
      <c r="HS23" s="196"/>
      <c r="HT23" s="196"/>
      <c r="HU23" s="196"/>
      <c r="HV23" s="196"/>
      <c r="HW23" s="196"/>
      <c r="HX23" s="196"/>
      <c r="HY23" s="196"/>
      <c r="HZ23" s="196"/>
      <c r="IA23" s="196"/>
      <c r="IB23" s="196"/>
      <c r="IC23" s="196"/>
      <c r="ID23" s="196"/>
      <c r="IE23" s="196"/>
      <c r="IF23" s="196"/>
      <c r="IG23" s="196"/>
      <c r="IH23" s="196"/>
      <c r="II23" s="196"/>
      <c r="IJ23" s="196"/>
      <c r="IK23" s="196"/>
      <c r="IL23" s="196"/>
      <c r="IM23" s="196"/>
      <c r="IN23" s="196"/>
      <c r="IO23" s="196"/>
      <c r="IP23" s="196"/>
    </row>
    <row r="24" spans="1:250" ht="30.75" customHeight="1">
      <c r="A24" s="18"/>
      <c r="B24" s="28"/>
      <c r="C24" s="183" t="s">
        <v>32</v>
      </c>
      <c r="D24" s="178">
        <f>'项目支出功能分类'!F42</f>
        <v>618780</v>
      </c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96"/>
      <c r="FC24" s="196"/>
      <c r="FD24" s="196"/>
      <c r="FE24" s="196"/>
      <c r="FF24" s="196"/>
      <c r="FG24" s="196"/>
      <c r="FH24" s="196"/>
      <c r="FI24" s="196"/>
      <c r="FJ24" s="196"/>
      <c r="FK24" s="196"/>
      <c r="FL24" s="196"/>
      <c r="FM24" s="196"/>
      <c r="FN24" s="196"/>
      <c r="FO24" s="196"/>
      <c r="FP24" s="196"/>
      <c r="FQ24" s="196"/>
      <c r="FR24" s="196"/>
      <c r="FS24" s="196"/>
      <c r="FT24" s="196"/>
      <c r="FU24" s="196"/>
      <c r="FV24" s="196"/>
      <c r="FW24" s="196"/>
      <c r="FX24" s="196"/>
      <c r="FY24" s="196"/>
      <c r="FZ24" s="196"/>
      <c r="GA24" s="196"/>
      <c r="GB24" s="196"/>
      <c r="GC24" s="196"/>
      <c r="GD24" s="196"/>
      <c r="GE24" s="196"/>
      <c r="GF24" s="196"/>
      <c r="GG24" s="196"/>
      <c r="GH24" s="196"/>
      <c r="GI24" s="196"/>
      <c r="GJ24" s="196"/>
      <c r="GK24" s="196"/>
      <c r="GL24" s="196"/>
      <c r="GM24" s="196"/>
      <c r="GN24" s="196"/>
      <c r="GO24" s="196"/>
      <c r="GP24" s="196"/>
      <c r="GQ24" s="196"/>
      <c r="GR24" s="196"/>
      <c r="GS24" s="196"/>
      <c r="GT24" s="196"/>
      <c r="GU24" s="196"/>
      <c r="GV24" s="196"/>
      <c r="GW24" s="196"/>
      <c r="GX24" s="196"/>
      <c r="GY24" s="196"/>
      <c r="GZ24" s="196"/>
      <c r="HA24" s="196"/>
      <c r="HB24" s="196"/>
      <c r="HC24" s="196"/>
      <c r="HD24" s="196"/>
      <c r="HE24" s="196"/>
      <c r="HF24" s="196"/>
      <c r="HG24" s="196"/>
      <c r="HH24" s="196"/>
      <c r="HI24" s="196"/>
      <c r="HJ24" s="196"/>
      <c r="HK24" s="196"/>
      <c r="HL24" s="196"/>
      <c r="HM24" s="196"/>
      <c r="HN24" s="196"/>
      <c r="HO24" s="196"/>
      <c r="HP24" s="196"/>
      <c r="HQ24" s="196"/>
      <c r="HR24" s="196"/>
      <c r="HS24" s="196"/>
      <c r="HT24" s="196"/>
      <c r="HU24" s="196"/>
      <c r="HV24" s="196"/>
      <c r="HW24" s="196"/>
      <c r="HX24" s="196"/>
      <c r="HY24" s="196"/>
      <c r="HZ24" s="196"/>
      <c r="IA24" s="196"/>
      <c r="IB24" s="196"/>
      <c r="IC24" s="196"/>
      <c r="ID24" s="196"/>
      <c r="IE24" s="196"/>
      <c r="IF24" s="196"/>
      <c r="IG24" s="196"/>
      <c r="IH24" s="196"/>
      <c r="II24" s="196"/>
      <c r="IJ24" s="196"/>
      <c r="IK24" s="196"/>
      <c r="IL24" s="196"/>
      <c r="IM24" s="196"/>
      <c r="IN24" s="196"/>
      <c r="IO24" s="196"/>
      <c r="IP24" s="196"/>
    </row>
    <row r="25" spans="1:250" ht="30.75" customHeight="1">
      <c r="A25" s="18"/>
      <c r="B25" s="28"/>
      <c r="C25" s="183" t="s">
        <v>33</v>
      </c>
      <c r="D25" s="178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6"/>
      <c r="FL25" s="196"/>
      <c r="FM25" s="196"/>
      <c r="FN25" s="196"/>
      <c r="FO25" s="196"/>
      <c r="FP25" s="196"/>
      <c r="FQ25" s="196"/>
      <c r="FR25" s="196"/>
      <c r="FS25" s="196"/>
      <c r="FT25" s="196"/>
      <c r="FU25" s="196"/>
      <c r="FV25" s="196"/>
      <c r="FW25" s="196"/>
      <c r="FX25" s="196"/>
      <c r="FY25" s="196"/>
      <c r="FZ25" s="196"/>
      <c r="GA25" s="196"/>
      <c r="GB25" s="196"/>
      <c r="GC25" s="196"/>
      <c r="GD25" s="196"/>
      <c r="GE25" s="196"/>
      <c r="GF25" s="196"/>
      <c r="GG25" s="196"/>
      <c r="GH25" s="196"/>
      <c r="GI25" s="196"/>
      <c r="GJ25" s="196"/>
      <c r="GK25" s="196"/>
      <c r="GL25" s="196"/>
      <c r="GM25" s="196"/>
      <c r="GN25" s="196"/>
      <c r="GO25" s="196"/>
      <c r="GP25" s="196"/>
      <c r="GQ25" s="196"/>
      <c r="GR25" s="196"/>
      <c r="GS25" s="196"/>
      <c r="GT25" s="196"/>
      <c r="GU25" s="196"/>
      <c r="GV25" s="196"/>
      <c r="GW25" s="196"/>
      <c r="GX25" s="196"/>
      <c r="GY25" s="196"/>
      <c r="GZ25" s="196"/>
      <c r="HA25" s="196"/>
      <c r="HB25" s="196"/>
      <c r="HC25" s="196"/>
      <c r="HD25" s="196"/>
      <c r="HE25" s="196"/>
      <c r="HF25" s="196"/>
      <c r="HG25" s="196"/>
      <c r="HH25" s="196"/>
      <c r="HI25" s="196"/>
      <c r="HJ25" s="196"/>
      <c r="HK25" s="196"/>
      <c r="HL25" s="196"/>
      <c r="HM25" s="196"/>
      <c r="HN25" s="196"/>
      <c r="HO25" s="196"/>
      <c r="HP25" s="196"/>
      <c r="HQ25" s="196"/>
      <c r="HR25" s="196"/>
      <c r="HS25" s="196"/>
      <c r="HT25" s="196"/>
      <c r="HU25" s="196"/>
      <c r="HV25" s="196"/>
      <c r="HW25" s="196"/>
      <c r="HX25" s="196"/>
      <c r="HY25" s="196"/>
      <c r="HZ25" s="196"/>
      <c r="IA25" s="196"/>
      <c r="IB25" s="196"/>
      <c r="IC25" s="196"/>
      <c r="ID25" s="196"/>
      <c r="IE25" s="196"/>
      <c r="IF25" s="196"/>
      <c r="IG25" s="196"/>
      <c r="IH25" s="196"/>
      <c r="II25" s="196"/>
      <c r="IJ25" s="196"/>
      <c r="IK25" s="196"/>
      <c r="IL25" s="196"/>
      <c r="IM25" s="196"/>
      <c r="IN25" s="196"/>
      <c r="IO25" s="196"/>
      <c r="IP25" s="196"/>
    </row>
    <row r="26" spans="1:250" ht="30" customHeight="1">
      <c r="A26" s="71" t="s">
        <v>34</v>
      </c>
      <c r="B26" s="184">
        <v>225768575.42999998</v>
      </c>
      <c r="C26" s="71" t="s">
        <v>35</v>
      </c>
      <c r="D26" s="184">
        <f>SUM(D6:D25)</f>
        <v>225768575.43</v>
      </c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96"/>
      <c r="FC26" s="196"/>
      <c r="FD26" s="196"/>
      <c r="FE26" s="196"/>
      <c r="FF26" s="196"/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6"/>
      <c r="FR26" s="196"/>
      <c r="FS26" s="196"/>
      <c r="FT26" s="196"/>
      <c r="FU26" s="196"/>
      <c r="FV26" s="196"/>
      <c r="FW26" s="196"/>
      <c r="FX26" s="196"/>
      <c r="FY26" s="196"/>
      <c r="FZ26" s="196"/>
      <c r="GA26" s="196"/>
      <c r="GB26" s="196"/>
      <c r="GC26" s="196"/>
      <c r="GD26" s="196"/>
      <c r="GE26" s="196"/>
      <c r="GF26" s="196"/>
      <c r="GG26" s="196"/>
      <c r="GH26" s="196"/>
      <c r="GI26" s="196"/>
      <c r="GJ26" s="196"/>
      <c r="GK26" s="196"/>
      <c r="GL26" s="196"/>
      <c r="GM26" s="196"/>
      <c r="GN26" s="196"/>
      <c r="GO26" s="196"/>
      <c r="GP26" s="196"/>
      <c r="GQ26" s="196"/>
      <c r="GR26" s="196"/>
      <c r="GS26" s="196"/>
      <c r="GT26" s="196"/>
      <c r="GU26" s="196"/>
      <c r="GV26" s="196"/>
      <c r="GW26" s="196"/>
      <c r="GX26" s="196"/>
      <c r="GY26" s="196"/>
      <c r="GZ26" s="196"/>
      <c r="HA26" s="196"/>
      <c r="HB26" s="196"/>
      <c r="HC26" s="196"/>
      <c r="HD26" s="196"/>
      <c r="HE26" s="196"/>
      <c r="HF26" s="196"/>
      <c r="HG26" s="196"/>
      <c r="HH26" s="196"/>
      <c r="HI26" s="196"/>
      <c r="HJ26" s="196"/>
      <c r="HK26" s="196"/>
      <c r="HL26" s="196"/>
      <c r="HM26" s="196"/>
      <c r="HN26" s="196"/>
      <c r="HO26" s="196"/>
      <c r="HP26" s="196"/>
      <c r="HQ26" s="196"/>
      <c r="HR26" s="196"/>
      <c r="HS26" s="196"/>
      <c r="HT26" s="196"/>
      <c r="HU26" s="196"/>
      <c r="HV26" s="196"/>
      <c r="HW26" s="196"/>
      <c r="HX26" s="196"/>
      <c r="HY26" s="196"/>
      <c r="HZ26" s="196"/>
      <c r="IA26" s="196"/>
      <c r="IB26" s="196"/>
      <c r="IC26" s="196"/>
      <c r="ID26" s="196"/>
      <c r="IE26" s="196"/>
      <c r="IF26" s="196"/>
      <c r="IG26" s="196"/>
      <c r="IH26" s="196"/>
      <c r="II26" s="196"/>
      <c r="IJ26" s="196"/>
      <c r="IK26" s="196"/>
      <c r="IL26" s="196"/>
      <c r="IM26" s="196"/>
      <c r="IN26" s="196"/>
      <c r="IO26" s="196"/>
      <c r="IP26" s="196"/>
    </row>
    <row r="27" spans="1:250" ht="30" customHeight="1">
      <c r="A27" s="18" t="s">
        <v>36</v>
      </c>
      <c r="B27" s="28"/>
      <c r="C27" s="179" t="s">
        <v>37</v>
      </c>
      <c r="D27" s="28"/>
      <c r="E27" s="185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6"/>
      <c r="EH27" s="186"/>
      <c r="EI27" s="186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86"/>
      <c r="FG27" s="186"/>
      <c r="FH27" s="186"/>
      <c r="FI27" s="186"/>
      <c r="FJ27" s="186"/>
      <c r="FK27" s="186"/>
      <c r="FL27" s="186"/>
      <c r="FM27" s="186"/>
      <c r="FN27" s="186"/>
      <c r="FO27" s="186"/>
      <c r="FP27" s="186"/>
      <c r="FQ27" s="186"/>
      <c r="FR27" s="186"/>
      <c r="FS27" s="186"/>
      <c r="FT27" s="186"/>
      <c r="FU27" s="186"/>
      <c r="FV27" s="186"/>
      <c r="FW27" s="186"/>
      <c r="FX27" s="186"/>
      <c r="FY27" s="186"/>
      <c r="FZ27" s="186"/>
      <c r="GA27" s="186"/>
      <c r="GB27" s="186"/>
      <c r="GC27" s="186"/>
      <c r="GD27" s="186"/>
      <c r="GE27" s="186"/>
      <c r="GF27" s="186"/>
      <c r="GG27" s="186"/>
      <c r="GH27" s="186"/>
      <c r="GI27" s="186"/>
      <c r="GJ27" s="186"/>
      <c r="GK27" s="186"/>
      <c r="GL27" s="186"/>
      <c r="GM27" s="186"/>
      <c r="GN27" s="186"/>
      <c r="GO27" s="186"/>
      <c r="GP27" s="186"/>
      <c r="GQ27" s="186"/>
      <c r="GR27" s="186"/>
      <c r="GS27" s="186"/>
      <c r="GT27" s="186"/>
      <c r="GU27" s="186"/>
      <c r="GV27" s="186"/>
      <c r="GW27" s="186"/>
      <c r="GX27" s="186"/>
      <c r="GY27" s="186"/>
      <c r="GZ27" s="186"/>
      <c r="HA27" s="186"/>
      <c r="HB27" s="186"/>
      <c r="HC27" s="186"/>
      <c r="HD27" s="186"/>
      <c r="HE27" s="186"/>
      <c r="HF27" s="186"/>
      <c r="HG27" s="186"/>
      <c r="HH27" s="186"/>
      <c r="HI27" s="186"/>
      <c r="HJ27" s="186"/>
      <c r="HK27" s="186"/>
      <c r="HL27" s="186"/>
      <c r="HM27" s="186"/>
      <c r="HN27" s="186"/>
      <c r="HO27" s="186"/>
      <c r="HP27" s="186"/>
      <c r="HQ27" s="186"/>
      <c r="HR27" s="186"/>
      <c r="HS27" s="186"/>
      <c r="HT27" s="186"/>
      <c r="HU27" s="186"/>
      <c r="HV27" s="186"/>
      <c r="HW27" s="186"/>
      <c r="HX27" s="186"/>
      <c r="HY27" s="186"/>
      <c r="HZ27" s="186"/>
      <c r="IA27" s="186"/>
      <c r="IB27" s="186"/>
      <c r="IC27" s="186"/>
      <c r="ID27" s="186"/>
      <c r="IE27" s="186"/>
      <c r="IF27" s="186"/>
      <c r="IG27" s="186"/>
      <c r="IH27" s="186"/>
      <c r="II27" s="186"/>
      <c r="IJ27" s="186"/>
      <c r="IK27" s="186"/>
      <c r="IL27" s="186"/>
      <c r="IM27" s="186"/>
      <c r="IN27" s="186"/>
      <c r="IO27" s="186"/>
      <c r="IP27" s="186"/>
    </row>
    <row r="28" spans="1:250" ht="30" customHeight="1">
      <c r="A28" s="18" t="s">
        <v>38</v>
      </c>
      <c r="B28" s="28"/>
      <c r="C28" s="64"/>
      <c r="D28" s="28"/>
      <c r="E28" s="185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6"/>
      <c r="FP28" s="186"/>
      <c r="FQ28" s="186"/>
      <c r="FR28" s="186"/>
      <c r="FS28" s="186"/>
      <c r="FT28" s="186"/>
      <c r="FU28" s="186"/>
      <c r="FV28" s="186"/>
      <c r="FW28" s="186"/>
      <c r="FX28" s="186"/>
      <c r="FY28" s="186"/>
      <c r="FZ28" s="186"/>
      <c r="GA28" s="186"/>
      <c r="GB28" s="186"/>
      <c r="GC28" s="186"/>
      <c r="GD28" s="186"/>
      <c r="GE28" s="186"/>
      <c r="GF28" s="186"/>
      <c r="GG28" s="186"/>
      <c r="GH28" s="186"/>
      <c r="GI28" s="186"/>
      <c r="GJ28" s="186"/>
      <c r="GK28" s="186"/>
      <c r="GL28" s="186"/>
      <c r="GM28" s="186"/>
      <c r="GN28" s="186"/>
      <c r="GO28" s="186"/>
      <c r="GP28" s="186"/>
      <c r="GQ28" s="186"/>
      <c r="GR28" s="186"/>
      <c r="GS28" s="186"/>
      <c r="GT28" s="186"/>
      <c r="GU28" s="186"/>
      <c r="GV28" s="186"/>
      <c r="GW28" s="186"/>
      <c r="GX28" s="186"/>
      <c r="GY28" s="186"/>
      <c r="GZ28" s="186"/>
      <c r="HA28" s="186"/>
      <c r="HB28" s="186"/>
      <c r="HC28" s="186"/>
      <c r="HD28" s="186"/>
      <c r="HE28" s="186"/>
      <c r="HF28" s="186"/>
      <c r="HG28" s="186"/>
      <c r="HH28" s="186"/>
      <c r="HI28" s="186"/>
      <c r="HJ28" s="186"/>
      <c r="HK28" s="186"/>
      <c r="HL28" s="186"/>
      <c r="HM28" s="186"/>
      <c r="HN28" s="186"/>
      <c r="HO28" s="186"/>
      <c r="HP28" s="186"/>
      <c r="HQ28" s="186"/>
      <c r="HR28" s="186"/>
      <c r="HS28" s="186"/>
      <c r="HT28" s="186"/>
      <c r="HU28" s="186"/>
      <c r="HV28" s="186"/>
      <c r="HW28" s="186"/>
      <c r="HX28" s="186"/>
      <c r="HY28" s="186"/>
      <c r="HZ28" s="186"/>
      <c r="IA28" s="186"/>
      <c r="IB28" s="186"/>
      <c r="IC28" s="186"/>
      <c r="ID28" s="186"/>
      <c r="IE28" s="186"/>
      <c r="IF28" s="186"/>
      <c r="IG28" s="186"/>
      <c r="IH28" s="186"/>
      <c r="II28" s="186"/>
      <c r="IJ28" s="186"/>
      <c r="IK28" s="186"/>
      <c r="IL28" s="186"/>
      <c r="IM28" s="186"/>
      <c r="IN28" s="186"/>
      <c r="IO28" s="186"/>
      <c r="IP28" s="186"/>
    </row>
    <row r="29" spans="1:250" ht="30" customHeight="1">
      <c r="A29" s="18" t="s">
        <v>39</v>
      </c>
      <c r="B29" s="28"/>
      <c r="C29" s="64"/>
      <c r="D29" s="28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  <c r="FB29" s="185"/>
      <c r="FC29" s="185"/>
      <c r="FD29" s="185"/>
      <c r="FE29" s="185"/>
      <c r="FF29" s="185"/>
      <c r="FG29" s="185"/>
      <c r="FH29" s="185"/>
      <c r="FI29" s="185"/>
      <c r="FJ29" s="185"/>
      <c r="FK29" s="185"/>
      <c r="FL29" s="185"/>
      <c r="FM29" s="185"/>
      <c r="FN29" s="185"/>
      <c r="FO29" s="185"/>
      <c r="FP29" s="185"/>
      <c r="FQ29" s="185"/>
      <c r="FR29" s="185"/>
      <c r="FS29" s="185"/>
      <c r="FT29" s="185"/>
      <c r="FU29" s="185"/>
      <c r="FV29" s="185"/>
      <c r="FW29" s="185"/>
      <c r="FX29" s="185"/>
      <c r="FY29" s="185"/>
      <c r="FZ29" s="185"/>
      <c r="GA29" s="185"/>
      <c r="GB29" s="185"/>
      <c r="GC29" s="185"/>
      <c r="GD29" s="185"/>
      <c r="GE29" s="185"/>
      <c r="GF29" s="185"/>
      <c r="GG29" s="185"/>
      <c r="GH29" s="185"/>
      <c r="GI29" s="185"/>
      <c r="GJ29" s="185"/>
      <c r="GK29" s="185"/>
      <c r="GL29" s="185"/>
      <c r="GM29" s="185"/>
      <c r="GN29" s="185"/>
      <c r="GO29" s="185"/>
      <c r="GP29" s="185"/>
      <c r="GQ29" s="185"/>
      <c r="GR29" s="185"/>
      <c r="GS29" s="185"/>
      <c r="GT29" s="185"/>
      <c r="GU29" s="185"/>
      <c r="GV29" s="185"/>
      <c r="GW29" s="185"/>
      <c r="GX29" s="185"/>
      <c r="GY29" s="185"/>
      <c r="GZ29" s="185"/>
      <c r="HA29" s="185"/>
      <c r="HB29" s="185"/>
      <c r="HC29" s="185"/>
      <c r="HD29" s="185"/>
      <c r="HE29" s="185"/>
      <c r="HF29" s="185"/>
      <c r="HG29" s="185"/>
      <c r="HH29" s="185"/>
      <c r="HI29" s="185"/>
      <c r="HJ29" s="185"/>
      <c r="HK29" s="185"/>
      <c r="HL29" s="185"/>
      <c r="HM29" s="185"/>
      <c r="HN29" s="185"/>
      <c r="HO29" s="185"/>
      <c r="HP29" s="185"/>
      <c r="HQ29" s="185"/>
      <c r="HR29" s="185"/>
      <c r="HS29" s="185"/>
      <c r="HT29" s="185"/>
      <c r="HU29" s="185"/>
      <c r="HV29" s="185"/>
      <c r="HW29" s="185"/>
      <c r="HX29" s="185"/>
      <c r="HY29" s="185"/>
      <c r="HZ29" s="185"/>
      <c r="IA29" s="185"/>
      <c r="IB29" s="185"/>
      <c r="IC29" s="185"/>
      <c r="ID29" s="185"/>
      <c r="IE29" s="185"/>
      <c r="IF29" s="185"/>
      <c r="IG29" s="185"/>
      <c r="IH29" s="185"/>
      <c r="II29" s="185"/>
      <c r="IJ29" s="185"/>
      <c r="IK29" s="185"/>
      <c r="IL29" s="185"/>
      <c r="IM29" s="185"/>
      <c r="IN29" s="185"/>
      <c r="IO29" s="185"/>
      <c r="IP29" s="185"/>
    </row>
    <row r="30" spans="1:250" ht="30" customHeight="1">
      <c r="A30" s="18" t="s">
        <v>40</v>
      </c>
      <c r="B30" s="28"/>
      <c r="C30" s="64"/>
      <c r="D30" s="28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5"/>
      <c r="FB30" s="185"/>
      <c r="FC30" s="185"/>
      <c r="FD30" s="185"/>
      <c r="FE30" s="185"/>
      <c r="FF30" s="185"/>
      <c r="FG30" s="185"/>
      <c r="FH30" s="185"/>
      <c r="FI30" s="185"/>
      <c r="FJ30" s="185"/>
      <c r="FK30" s="185"/>
      <c r="FL30" s="185"/>
      <c r="FM30" s="185"/>
      <c r="FN30" s="185"/>
      <c r="FO30" s="185"/>
      <c r="FP30" s="185"/>
      <c r="FQ30" s="185"/>
      <c r="FR30" s="185"/>
      <c r="FS30" s="185"/>
      <c r="FT30" s="185"/>
      <c r="FU30" s="185"/>
      <c r="FV30" s="185"/>
      <c r="FW30" s="185"/>
      <c r="FX30" s="185"/>
      <c r="FY30" s="185"/>
      <c r="FZ30" s="185"/>
      <c r="GA30" s="185"/>
      <c r="GB30" s="185"/>
      <c r="GC30" s="185"/>
      <c r="GD30" s="185"/>
      <c r="GE30" s="185"/>
      <c r="GF30" s="185"/>
      <c r="GG30" s="185"/>
      <c r="GH30" s="185"/>
      <c r="GI30" s="185"/>
      <c r="GJ30" s="185"/>
      <c r="GK30" s="185"/>
      <c r="GL30" s="185"/>
      <c r="GM30" s="185"/>
      <c r="GN30" s="185"/>
      <c r="GO30" s="185"/>
      <c r="GP30" s="185"/>
      <c r="GQ30" s="185"/>
      <c r="GR30" s="185"/>
      <c r="GS30" s="185"/>
      <c r="GT30" s="185"/>
      <c r="GU30" s="185"/>
      <c r="GV30" s="185"/>
      <c r="GW30" s="185"/>
      <c r="GX30" s="185"/>
      <c r="GY30" s="185"/>
      <c r="GZ30" s="185"/>
      <c r="HA30" s="185"/>
      <c r="HB30" s="185"/>
      <c r="HC30" s="185"/>
      <c r="HD30" s="185"/>
      <c r="HE30" s="185"/>
      <c r="HF30" s="185"/>
      <c r="HG30" s="185"/>
      <c r="HH30" s="185"/>
      <c r="HI30" s="185"/>
      <c r="HJ30" s="185"/>
      <c r="HK30" s="185"/>
      <c r="HL30" s="185"/>
      <c r="HM30" s="185"/>
      <c r="HN30" s="185"/>
      <c r="HO30" s="185"/>
      <c r="HP30" s="185"/>
      <c r="HQ30" s="185"/>
      <c r="HR30" s="185"/>
      <c r="HS30" s="185"/>
      <c r="HT30" s="185"/>
      <c r="HU30" s="185"/>
      <c r="HV30" s="185"/>
      <c r="HW30" s="185"/>
      <c r="HX30" s="185"/>
      <c r="HY30" s="185"/>
      <c r="HZ30" s="185"/>
      <c r="IA30" s="185"/>
      <c r="IB30" s="185"/>
      <c r="IC30" s="185"/>
      <c r="ID30" s="185"/>
      <c r="IE30" s="185"/>
      <c r="IF30" s="185"/>
      <c r="IG30" s="185"/>
      <c r="IH30" s="185"/>
      <c r="II30" s="185"/>
      <c r="IJ30" s="185"/>
      <c r="IK30" s="185"/>
      <c r="IL30" s="185"/>
      <c r="IM30" s="185"/>
      <c r="IN30" s="185"/>
      <c r="IO30" s="185"/>
      <c r="IP30" s="185"/>
    </row>
    <row r="31" spans="1:250" ht="30" customHeight="1">
      <c r="A31" s="71" t="s">
        <v>41</v>
      </c>
      <c r="B31" s="184">
        <f>B26+B27+B28</f>
        <v>225768575.42999998</v>
      </c>
      <c r="C31" s="71" t="s">
        <v>42</v>
      </c>
      <c r="D31" s="184">
        <f>D26+D27</f>
        <v>225768575.43</v>
      </c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  <c r="EP31" s="176"/>
      <c r="EQ31" s="176"/>
      <c r="ER31" s="176"/>
      <c r="ES31" s="176"/>
      <c r="ET31" s="176"/>
      <c r="EU31" s="176"/>
      <c r="EV31" s="176"/>
      <c r="EW31" s="176"/>
      <c r="EX31" s="176"/>
      <c r="EY31" s="176"/>
      <c r="EZ31" s="176"/>
      <c r="FA31" s="176"/>
      <c r="FB31" s="196"/>
      <c r="FC31" s="196"/>
      <c r="FD31" s="196"/>
      <c r="FE31" s="196"/>
      <c r="FF31" s="196"/>
      <c r="FG31" s="196"/>
      <c r="FH31" s="196"/>
      <c r="FI31" s="196"/>
      <c r="FJ31" s="196"/>
      <c r="FK31" s="196"/>
      <c r="FL31" s="196"/>
      <c r="FM31" s="196"/>
      <c r="FN31" s="196"/>
      <c r="FO31" s="196"/>
      <c r="FP31" s="196"/>
      <c r="FQ31" s="196"/>
      <c r="FR31" s="196"/>
      <c r="FS31" s="196"/>
      <c r="FT31" s="196"/>
      <c r="FU31" s="196"/>
      <c r="FV31" s="196"/>
      <c r="FW31" s="196"/>
      <c r="FX31" s="196"/>
      <c r="FY31" s="196"/>
      <c r="FZ31" s="196"/>
      <c r="GA31" s="196"/>
      <c r="GB31" s="196"/>
      <c r="GC31" s="196"/>
      <c r="GD31" s="196"/>
      <c r="GE31" s="196"/>
      <c r="GF31" s="196"/>
      <c r="GG31" s="196"/>
      <c r="GH31" s="196"/>
      <c r="GI31" s="196"/>
      <c r="GJ31" s="196"/>
      <c r="GK31" s="196"/>
      <c r="GL31" s="196"/>
      <c r="GM31" s="196"/>
      <c r="GN31" s="196"/>
      <c r="GO31" s="196"/>
      <c r="GP31" s="196"/>
      <c r="GQ31" s="196"/>
      <c r="GR31" s="196"/>
      <c r="GS31" s="196"/>
      <c r="GT31" s="196"/>
      <c r="GU31" s="196"/>
      <c r="GV31" s="196"/>
      <c r="GW31" s="196"/>
      <c r="GX31" s="196"/>
      <c r="GY31" s="196"/>
      <c r="GZ31" s="196"/>
      <c r="HA31" s="196"/>
      <c r="HB31" s="196"/>
      <c r="HC31" s="196"/>
      <c r="HD31" s="196"/>
      <c r="HE31" s="196"/>
      <c r="HF31" s="196"/>
      <c r="HG31" s="196"/>
      <c r="HH31" s="196"/>
      <c r="HI31" s="196"/>
      <c r="HJ31" s="196"/>
      <c r="HK31" s="196"/>
      <c r="HL31" s="196"/>
      <c r="HM31" s="196"/>
      <c r="HN31" s="196"/>
      <c r="HO31" s="196"/>
      <c r="HP31" s="196"/>
      <c r="HQ31" s="196"/>
      <c r="HR31" s="196"/>
      <c r="HS31" s="196"/>
      <c r="HT31" s="196"/>
      <c r="HU31" s="196"/>
      <c r="HV31" s="196"/>
      <c r="HW31" s="196"/>
      <c r="HX31" s="196"/>
      <c r="HY31" s="196"/>
      <c r="HZ31" s="196"/>
      <c r="IA31" s="196"/>
      <c r="IB31" s="196"/>
      <c r="IC31" s="196"/>
      <c r="ID31" s="196"/>
      <c r="IE31" s="196"/>
      <c r="IF31" s="196"/>
      <c r="IG31" s="196"/>
      <c r="IH31" s="196"/>
      <c r="II31" s="196"/>
      <c r="IJ31" s="196"/>
      <c r="IK31" s="196"/>
      <c r="IL31" s="196"/>
      <c r="IM31" s="196"/>
      <c r="IN31" s="196"/>
      <c r="IO31" s="196"/>
      <c r="IP31" s="196"/>
    </row>
    <row r="32" spans="1:250" ht="27" customHeight="1">
      <c r="A32" s="187"/>
      <c r="B32" s="188"/>
      <c r="C32" s="189"/>
      <c r="D32" s="190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176"/>
      <c r="EZ32" s="176"/>
      <c r="FA32" s="176"/>
      <c r="FB32" s="196"/>
      <c r="FC32" s="196"/>
      <c r="FD32" s="196"/>
      <c r="FE32" s="196"/>
      <c r="FF32" s="196"/>
      <c r="FG32" s="196"/>
      <c r="FH32" s="196"/>
      <c r="FI32" s="196"/>
      <c r="FJ32" s="196"/>
      <c r="FK32" s="196"/>
      <c r="FL32" s="196"/>
      <c r="FM32" s="196"/>
      <c r="FN32" s="196"/>
      <c r="FO32" s="196"/>
      <c r="FP32" s="196"/>
      <c r="FQ32" s="196"/>
      <c r="FR32" s="196"/>
      <c r="FS32" s="196"/>
      <c r="FT32" s="196"/>
      <c r="FU32" s="196"/>
      <c r="FV32" s="196"/>
      <c r="FW32" s="196"/>
      <c r="FX32" s="196"/>
      <c r="FY32" s="196"/>
      <c r="FZ32" s="196"/>
      <c r="GA32" s="196"/>
      <c r="GB32" s="196"/>
      <c r="GC32" s="196"/>
      <c r="GD32" s="196"/>
      <c r="GE32" s="196"/>
      <c r="GF32" s="196"/>
      <c r="GG32" s="196"/>
      <c r="GH32" s="196"/>
      <c r="GI32" s="196"/>
      <c r="GJ32" s="196"/>
      <c r="GK32" s="196"/>
      <c r="GL32" s="196"/>
      <c r="GM32" s="196"/>
      <c r="GN32" s="196"/>
      <c r="GO32" s="196"/>
      <c r="GP32" s="196"/>
      <c r="GQ32" s="196"/>
      <c r="GR32" s="196"/>
      <c r="GS32" s="196"/>
      <c r="GT32" s="196"/>
      <c r="GU32" s="196"/>
      <c r="GV32" s="196"/>
      <c r="GW32" s="196"/>
      <c r="GX32" s="196"/>
      <c r="GY32" s="196"/>
      <c r="GZ32" s="196"/>
      <c r="HA32" s="196"/>
      <c r="HB32" s="196"/>
      <c r="HC32" s="196"/>
      <c r="HD32" s="196"/>
      <c r="HE32" s="196"/>
      <c r="HF32" s="196"/>
      <c r="HG32" s="196"/>
      <c r="HH32" s="196"/>
      <c r="HI32" s="196"/>
      <c r="HJ32" s="196"/>
      <c r="HK32" s="196"/>
      <c r="HL32" s="196"/>
      <c r="HM32" s="196"/>
      <c r="HN32" s="196"/>
      <c r="HO32" s="196"/>
      <c r="HP32" s="196"/>
      <c r="HQ32" s="196"/>
      <c r="HR32" s="196"/>
      <c r="HS32" s="196"/>
      <c r="HT32" s="196"/>
      <c r="HU32" s="196"/>
      <c r="HV32" s="196"/>
      <c r="HW32" s="196"/>
      <c r="HX32" s="196"/>
      <c r="HY32" s="196"/>
      <c r="HZ32" s="196"/>
      <c r="IA32" s="196"/>
      <c r="IB32" s="196"/>
      <c r="IC32" s="196"/>
      <c r="ID32" s="196"/>
      <c r="IE32" s="196"/>
      <c r="IF32" s="196"/>
      <c r="IG32" s="196"/>
      <c r="IH32" s="196"/>
      <c r="II32" s="196"/>
      <c r="IJ32" s="196"/>
      <c r="IK32" s="196"/>
      <c r="IL32" s="196"/>
      <c r="IM32" s="196"/>
      <c r="IN32" s="196"/>
      <c r="IO32" s="196"/>
      <c r="IP32" s="196"/>
    </row>
    <row r="33" spans="1:250" ht="27.75" customHeight="1">
      <c r="A33" s="191"/>
      <c r="B33" s="192"/>
      <c r="C33" s="191"/>
      <c r="D33" s="192"/>
      <c r="E33" s="191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7"/>
      <c r="FC33" s="197"/>
      <c r="FD33" s="197"/>
      <c r="FE33" s="197"/>
      <c r="FF33" s="197"/>
      <c r="FG33" s="197"/>
      <c r="FH33" s="197"/>
      <c r="FI33" s="197"/>
      <c r="FJ33" s="197"/>
      <c r="FK33" s="197"/>
      <c r="FL33" s="197"/>
      <c r="FM33" s="197"/>
      <c r="FN33" s="197"/>
      <c r="FO33" s="197"/>
      <c r="FP33" s="197"/>
      <c r="FQ33" s="197"/>
      <c r="FR33" s="197"/>
      <c r="FS33" s="197"/>
      <c r="FT33" s="197"/>
      <c r="FU33" s="197"/>
      <c r="FV33" s="197"/>
      <c r="FW33" s="197"/>
      <c r="FX33" s="197"/>
      <c r="FY33" s="197"/>
      <c r="FZ33" s="197"/>
      <c r="GA33" s="197"/>
      <c r="GB33" s="197"/>
      <c r="GC33" s="197"/>
      <c r="GD33" s="197"/>
      <c r="GE33" s="197"/>
      <c r="GF33" s="197"/>
      <c r="GG33" s="197"/>
      <c r="GH33" s="197"/>
      <c r="GI33" s="197"/>
      <c r="GJ33" s="197"/>
      <c r="GK33" s="197"/>
      <c r="GL33" s="197"/>
      <c r="GM33" s="197"/>
      <c r="GN33" s="197"/>
      <c r="GO33" s="197"/>
      <c r="GP33" s="197"/>
      <c r="GQ33" s="197"/>
      <c r="GR33" s="197"/>
      <c r="GS33" s="197"/>
      <c r="GT33" s="197"/>
      <c r="GU33" s="197"/>
      <c r="GV33" s="197"/>
      <c r="GW33" s="197"/>
      <c r="GX33" s="197"/>
      <c r="GY33" s="197"/>
      <c r="GZ33" s="197"/>
      <c r="HA33" s="197"/>
      <c r="HB33" s="197"/>
      <c r="HC33" s="197"/>
      <c r="HD33" s="197"/>
      <c r="HE33" s="197"/>
      <c r="HF33" s="197"/>
      <c r="HG33" s="197"/>
      <c r="HH33" s="197"/>
      <c r="HI33" s="197"/>
      <c r="HJ33" s="197"/>
      <c r="HK33" s="197"/>
      <c r="HL33" s="197"/>
      <c r="HM33" s="197"/>
      <c r="HN33" s="197"/>
      <c r="HO33" s="197"/>
      <c r="HP33" s="197"/>
      <c r="HQ33" s="197"/>
      <c r="HR33" s="197"/>
      <c r="HS33" s="197"/>
      <c r="HT33" s="197"/>
      <c r="HU33" s="197"/>
      <c r="HV33" s="197"/>
      <c r="HW33" s="197"/>
      <c r="HX33" s="197"/>
      <c r="HY33" s="197"/>
      <c r="HZ33" s="197"/>
      <c r="IA33" s="197"/>
      <c r="IB33" s="197"/>
      <c r="IC33" s="197"/>
      <c r="ID33" s="197"/>
      <c r="IE33" s="197"/>
      <c r="IF33" s="197"/>
      <c r="IG33" s="197"/>
      <c r="IH33" s="197"/>
      <c r="II33" s="197"/>
      <c r="IJ33" s="197"/>
      <c r="IK33" s="197"/>
      <c r="IL33" s="197"/>
      <c r="IM33" s="197"/>
      <c r="IN33" s="197"/>
      <c r="IO33" s="197"/>
      <c r="IP33" s="197"/>
    </row>
    <row r="34" spans="1:250" ht="27.75" customHeight="1">
      <c r="A34" s="194"/>
      <c r="B34" s="195"/>
      <c r="C34" s="195"/>
      <c r="D34" s="195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8"/>
      <c r="FC34" s="198"/>
      <c r="FD34" s="198"/>
      <c r="FE34" s="198"/>
      <c r="FF34" s="198"/>
      <c r="FG34" s="198"/>
      <c r="FH34" s="198"/>
      <c r="FI34" s="198"/>
      <c r="FJ34" s="198"/>
      <c r="FK34" s="198"/>
      <c r="FL34" s="198"/>
      <c r="FM34" s="198"/>
      <c r="FN34" s="198"/>
      <c r="FO34" s="198"/>
      <c r="FP34" s="198"/>
      <c r="FQ34" s="198"/>
      <c r="FR34" s="198"/>
      <c r="FS34" s="198"/>
      <c r="FT34" s="198"/>
      <c r="FU34" s="198"/>
      <c r="FV34" s="198"/>
      <c r="FW34" s="198"/>
      <c r="FX34" s="198"/>
      <c r="FY34" s="198"/>
      <c r="FZ34" s="198"/>
      <c r="GA34" s="198"/>
      <c r="GB34" s="198"/>
      <c r="GC34" s="198"/>
      <c r="GD34" s="198"/>
      <c r="GE34" s="198"/>
      <c r="GF34" s="198"/>
      <c r="GG34" s="198"/>
      <c r="GH34" s="198"/>
      <c r="GI34" s="198"/>
      <c r="GJ34" s="198"/>
      <c r="GK34" s="198"/>
      <c r="GL34" s="198"/>
      <c r="GM34" s="198"/>
      <c r="GN34" s="198"/>
      <c r="GO34" s="198"/>
      <c r="GP34" s="198"/>
      <c r="GQ34" s="198"/>
      <c r="GR34" s="198"/>
      <c r="GS34" s="198"/>
      <c r="GT34" s="198"/>
      <c r="GU34" s="198"/>
      <c r="GV34" s="198"/>
      <c r="GW34" s="198"/>
      <c r="GX34" s="198"/>
      <c r="GY34" s="198"/>
      <c r="GZ34" s="198"/>
      <c r="HA34" s="198"/>
      <c r="HB34" s="198"/>
      <c r="HC34" s="198"/>
      <c r="HD34" s="198"/>
      <c r="HE34" s="198"/>
      <c r="HF34" s="198"/>
      <c r="HG34" s="198"/>
      <c r="HH34" s="198"/>
      <c r="HI34" s="198"/>
      <c r="HJ34" s="198"/>
      <c r="HK34" s="198"/>
      <c r="HL34" s="198"/>
      <c r="HM34" s="198"/>
      <c r="HN34" s="198"/>
      <c r="HO34" s="198"/>
      <c r="HP34" s="198"/>
      <c r="HQ34" s="198"/>
      <c r="HR34" s="198"/>
      <c r="HS34" s="198"/>
      <c r="HT34" s="198"/>
      <c r="HU34" s="198"/>
      <c r="HV34" s="198"/>
      <c r="HW34" s="198"/>
      <c r="HX34" s="198"/>
      <c r="HY34" s="198"/>
      <c r="HZ34" s="198"/>
      <c r="IA34" s="198"/>
      <c r="IB34" s="198"/>
      <c r="IC34" s="198"/>
      <c r="ID34" s="198"/>
      <c r="IE34" s="198"/>
      <c r="IF34" s="198"/>
      <c r="IG34" s="198"/>
      <c r="IH34" s="198"/>
      <c r="II34" s="198"/>
      <c r="IJ34" s="198"/>
      <c r="IK34" s="198"/>
      <c r="IL34" s="198"/>
      <c r="IM34" s="198"/>
      <c r="IN34" s="198"/>
      <c r="IO34" s="198"/>
      <c r="IP34" s="198"/>
    </row>
    <row r="35" spans="1:250" ht="27.75" customHeight="1">
      <c r="A35" s="195"/>
      <c r="B35" s="195"/>
      <c r="C35" s="195"/>
      <c r="D35" s="195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8"/>
      <c r="FC35" s="198"/>
      <c r="FD35" s="198"/>
      <c r="FE35" s="198"/>
      <c r="FF35" s="198"/>
      <c r="FG35" s="198"/>
      <c r="FH35" s="198"/>
      <c r="FI35" s="198"/>
      <c r="FJ35" s="198"/>
      <c r="FK35" s="198"/>
      <c r="FL35" s="198"/>
      <c r="FM35" s="198"/>
      <c r="FN35" s="198"/>
      <c r="FO35" s="198"/>
      <c r="FP35" s="198"/>
      <c r="FQ35" s="198"/>
      <c r="FR35" s="198"/>
      <c r="FS35" s="198"/>
      <c r="FT35" s="198"/>
      <c r="FU35" s="198"/>
      <c r="FV35" s="198"/>
      <c r="FW35" s="198"/>
      <c r="FX35" s="198"/>
      <c r="FY35" s="198"/>
      <c r="FZ35" s="198"/>
      <c r="GA35" s="198"/>
      <c r="GB35" s="198"/>
      <c r="GC35" s="198"/>
      <c r="GD35" s="198"/>
      <c r="GE35" s="198"/>
      <c r="GF35" s="198"/>
      <c r="GG35" s="198"/>
      <c r="GH35" s="198"/>
      <c r="GI35" s="198"/>
      <c r="GJ35" s="198"/>
      <c r="GK35" s="198"/>
      <c r="GL35" s="198"/>
      <c r="GM35" s="198"/>
      <c r="GN35" s="198"/>
      <c r="GO35" s="198"/>
      <c r="GP35" s="198"/>
      <c r="GQ35" s="198"/>
      <c r="GR35" s="198"/>
      <c r="GS35" s="198"/>
      <c r="GT35" s="198"/>
      <c r="GU35" s="198"/>
      <c r="GV35" s="198"/>
      <c r="GW35" s="198"/>
      <c r="GX35" s="198"/>
      <c r="GY35" s="198"/>
      <c r="GZ35" s="198"/>
      <c r="HA35" s="198"/>
      <c r="HB35" s="198"/>
      <c r="HC35" s="198"/>
      <c r="HD35" s="198"/>
      <c r="HE35" s="198"/>
      <c r="HF35" s="198"/>
      <c r="HG35" s="198"/>
      <c r="HH35" s="198"/>
      <c r="HI35" s="198"/>
      <c r="HJ35" s="198"/>
      <c r="HK35" s="198"/>
      <c r="HL35" s="198"/>
      <c r="HM35" s="198"/>
      <c r="HN35" s="198"/>
      <c r="HO35" s="198"/>
      <c r="HP35" s="198"/>
      <c r="HQ35" s="198"/>
      <c r="HR35" s="198"/>
      <c r="HS35" s="198"/>
      <c r="HT35" s="198"/>
      <c r="HU35" s="198"/>
      <c r="HV35" s="198"/>
      <c r="HW35" s="198"/>
      <c r="HX35" s="198"/>
      <c r="HY35" s="198"/>
      <c r="HZ35" s="198"/>
      <c r="IA35" s="198"/>
      <c r="IB35" s="198"/>
      <c r="IC35" s="198"/>
      <c r="ID35" s="198"/>
      <c r="IE35" s="198"/>
      <c r="IF35" s="198"/>
      <c r="IG35" s="198"/>
      <c r="IH35" s="198"/>
      <c r="II35" s="198"/>
      <c r="IJ35" s="198"/>
      <c r="IK35" s="198"/>
      <c r="IL35" s="198"/>
      <c r="IM35" s="198"/>
      <c r="IN35" s="198"/>
      <c r="IO35" s="198"/>
      <c r="IP35" s="198"/>
    </row>
    <row r="36" spans="1:250" ht="27.75" customHeight="1">
      <c r="A36" s="195"/>
      <c r="B36" s="195"/>
      <c r="C36" s="195"/>
      <c r="D36" s="195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8"/>
      <c r="FC36" s="198"/>
      <c r="FD36" s="198"/>
      <c r="FE36" s="198"/>
      <c r="FF36" s="198"/>
      <c r="FG36" s="198"/>
      <c r="FH36" s="198"/>
      <c r="FI36" s="198"/>
      <c r="FJ36" s="198"/>
      <c r="FK36" s="198"/>
      <c r="FL36" s="198"/>
      <c r="FM36" s="198"/>
      <c r="FN36" s="198"/>
      <c r="FO36" s="198"/>
      <c r="FP36" s="198"/>
      <c r="FQ36" s="198"/>
      <c r="FR36" s="198"/>
      <c r="FS36" s="198"/>
      <c r="FT36" s="198"/>
      <c r="FU36" s="198"/>
      <c r="FV36" s="198"/>
      <c r="FW36" s="198"/>
      <c r="FX36" s="198"/>
      <c r="FY36" s="198"/>
      <c r="FZ36" s="198"/>
      <c r="GA36" s="198"/>
      <c r="GB36" s="198"/>
      <c r="GC36" s="198"/>
      <c r="GD36" s="198"/>
      <c r="GE36" s="198"/>
      <c r="GF36" s="198"/>
      <c r="GG36" s="198"/>
      <c r="GH36" s="198"/>
      <c r="GI36" s="198"/>
      <c r="GJ36" s="198"/>
      <c r="GK36" s="198"/>
      <c r="GL36" s="198"/>
      <c r="GM36" s="198"/>
      <c r="GN36" s="198"/>
      <c r="GO36" s="198"/>
      <c r="GP36" s="198"/>
      <c r="GQ36" s="198"/>
      <c r="GR36" s="198"/>
      <c r="GS36" s="198"/>
      <c r="GT36" s="198"/>
      <c r="GU36" s="198"/>
      <c r="GV36" s="198"/>
      <c r="GW36" s="198"/>
      <c r="GX36" s="198"/>
      <c r="GY36" s="198"/>
      <c r="GZ36" s="198"/>
      <c r="HA36" s="198"/>
      <c r="HB36" s="198"/>
      <c r="HC36" s="198"/>
      <c r="HD36" s="198"/>
      <c r="HE36" s="198"/>
      <c r="HF36" s="198"/>
      <c r="HG36" s="198"/>
      <c r="HH36" s="198"/>
      <c r="HI36" s="198"/>
      <c r="HJ36" s="198"/>
      <c r="HK36" s="198"/>
      <c r="HL36" s="198"/>
      <c r="HM36" s="198"/>
      <c r="HN36" s="198"/>
      <c r="HO36" s="198"/>
      <c r="HP36" s="198"/>
      <c r="HQ36" s="198"/>
      <c r="HR36" s="198"/>
      <c r="HS36" s="198"/>
      <c r="HT36" s="198"/>
      <c r="HU36" s="198"/>
      <c r="HV36" s="198"/>
      <c r="HW36" s="198"/>
      <c r="HX36" s="198"/>
      <c r="HY36" s="198"/>
      <c r="HZ36" s="198"/>
      <c r="IA36" s="198"/>
      <c r="IB36" s="198"/>
      <c r="IC36" s="198"/>
      <c r="ID36" s="198"/>
      <c r="IE36" s="198"/>
      <c r="IF36" s="198"/>
      <c r="IG36" s="198"/>
      <c r="IH36" s="198"/>
      <c r="II36" s="198"/>
      <c r="IJ36" s="198"/>
      <c r="IK36" s="198"/>
      <c r="IL36" s="198"/>
      <c r="IM36" s="198"/>
      <c r="IN36" s="198"/>
      <c r="IO36" s="198"/>
      <c r="IP36" s="198"/>
    </row>
    <row r="37" spans="1:250" ht="27.75" customHeight="1">
      <c r="A37" s="195"/>
      <c r="B37" s="195"/>
      <c r="C37" s="195"/>
      <c r="D37" s="195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8"/>
      <c r="FC37" s="198"/>
      <c r="FD37" s="198"/>
      <c r="FE37" s="198"/>
      <c r="FF37" s="198"/>
      <c r="FG37" s="198"/>
      <c r="FH37" s="198"/>
      <c r="FI37" s="198"/>
      <c r="FJ37" s="198"/>
      <c r="FK37" s="198"/>
      <c r="FL37" s="198"/>
      <c r="FM37" s="198"/>
      <c r="FN37" s="198"/>
      <c r="FO37" s="198"/>
      <c r="FP37" s="198"/>
      <c r="FQ37" s="198"/>
      <c r="FR37" s="198"/>
      <c r="FS37" s="198"/>
      <c r="FT37" s="198"/>
      <c r="FU37" s="198"/>
      <c r="FV37" s="198"/>
      <c r="FW37" s="198"/>
      <c r="FX37" s="198"/>
      <c r="FY37" s="198"/>
      <c r="FZ37" s="198"/>
      <c r="GA37" s="198"/>
      <c r="GB37" s="198"/>
      <c r="GC37" s="198"/>
      <c r="GD37" s="198"/>
      <c r="GE37" s="198"/>
      <c r="GF37" s="198"/>
      <c r="GG37" s="198"/>
      <c r="GH37" s="198"/>
      <c r="GI37" s="198"/>
      <c r="GJ37" s="198"/>
      <c r="GK37" s="198"/>
      <c r="GL37" s="198"/>
      <c r="GM37" s="198"/>
      <c r="GN37" s="198"/>
      <c r="GO37" s="198"/>
      <c r="GP37" s="198"/>
      <c r="GQ37" s="198"/>
      <c r="GR37" s="198"/>
      <c r="GS37" s="198"/>
      <c r="GT37" s="198"/>
      <c r="GU37" s="198"/>
      <c r="GV37" s="198"/>
      <c r="GW37" s="198"/>
      <c r="GX37" s="198"/>
      <c r="GY37" s="198"/>
      <c r="GZ37" s="198"/>
      <c r="HA37" s="198"/>
      <c r="HB37" s="198"/>
      <c r="HC37" s="198"/>
      <c r="HD37" s="198"/>
      <c r="HE37" s="198"/>
      <c r="HF37" s="198"/>
      <c r="HG37" s="198"/>
      <c r="HH37" s="198"/>
      <c r="HI37" s="198"/>
      <c r="HJ37" s="198"/>
      <c r="HK37" s="198"/>
      <c r="HL37" s="198"/>
      <c r="HM37" s="198"/>
      <c r="HN37" s="198"/>
      <c r="HO37" s="198"/>
      <c r="HP37" s="198"/>
      <c r="HQ37" s="198"/>
      <c r="HR37" s="198"/>
      <c r="HS37" s="198"/>
      <c r="HT37" s="198"/>
      <c r="HU37" s="198"/>
      <c r="HV37" s="198"/>
      <c r="HW37" s="198"/>
      <c r="HX37" s="198"/>
      <c r="HY37" s="198"/>
      <c r="HZ37" s="198"/>
      <c r="IA37" s="198"/>
      <c r="IB37" s="198"/>
      <c r="IC37" s="198"/>
      <c r="ID37" s="198"/>
      <c r="IE37" s="198"/>
      <c r="IF37" s="198"/>
      <c r="IG37" s="198"/>
      <c r="IH37" s="198"/>
      <c r="II37" s="198"/>
      <c r="IJ37" s="198"/>
      <c r="IK37" s="198"/>
      <c r="IL37" s="198"/>
      <c r="IM37" s="198"/>
      <c r="IN37" s="198"/>
      <c r="IO37" s="198"/>
      <c r="IP37" s="198"/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33"/>
  <sheetViews>
    <sheetView showZeros="0" zoomScale="90" zoomScaleNormal="90" zoomScaleSheetLayoutView="90" workbookViewId="0" topLeftCell="A133">
      <selection activeCell="A2" sqref="A2:M2"/>
    </sheetView>
  </sheetViews>
  <sheetFormatPr defaultColWidth="9.16015625" defaultRowHeight="12.75" customHeight="1"/>
  <cols>
    <col min="1" max="1" width="7" style="70" customWidth="1"/>
    <col min="2" max="2" width="7.66015625" style="70" customWidth="1"/>
    <col min="3" max="3" width="22.66015625" style="1" customWidth="1"/>
    <col min="4" max="4" width="8.66015625" style="1" customWidth="1"/>
    <col min="5" max="5" width="7" style="70" customWidth="1"/>
    <col min="6" max="6" width="7.66015625" style="70" customWidth="1"/>
    <col min="7" max="7" width="28.33203125" style="1" customWidth="1"/>
    <col min="8" max="8" width="8.66015625" style="1" customWidth="1"/>
    <col min="9" max="9" width="13.33203125" style="1" customWidth="1"/>
    <col min="10" max="10" width="14.83203125" style="1" customWidth="1"/>
    <col min="11" max="11" width="18.66015625" style="1" customWidth="1"/>
    <col min="12" max="12" width="18.5" style="105" customWidth="1"/>
    <col min="13" max="13" width="18.83203125" style="1" customWidth="1"/>
    <col min="14" max="14" width="9.33203125" style="1" customWidth="1"/>
    <col min="15" max="15" width="8" style="77" customWidth="1"/>
    <col min="16" max="16" width="7.66015625" style="77" customWidth="1"/>
    <col min="17" max="249" width="7.66015625" style="1" customWidth="1"/>
    <col min="250" max="16384" width="9.16015625" style="1" customWidth="1"/>
  </cols>
  <sheetData>
    <row r="1" spans="1:13" ht="33.75" customHeight="1">
      <c r="A1" s="79" t="s">
        <v>43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137"/>
      <c r="M1" s="79"/>
    </row>
    <row r="2" spans="1:249" ht="39.75" customHeight="1">
      <c r="A2" s="7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138"/>
      <c r="M2" s="7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</row>
    <row r="3" spans="3:249" ht="15.75" customHeight="1">
      <c r="C3" s="8"/>
      <c r="D3" s="8"/>
      <c r="G3" s="8"/>
      <c r="H3" s="8"/>
      <c r="I3" s="8"/>
      <c r="J3" s="8"/>
      <c r="K3" s="8"/>
      <c r="L3" s="139"/>
      <c r="M3" s="8" t="s">
        <v>2</v>
      </c>
      <c r="N3" s="46"/>
      <c r="O3" s="140"/>
      <c r="P3" s="140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</row>
    <row r="4" spans="1:249" ht="27.75" customHeight="1">
      <c r="A4" s="12" t="s">
        <v>45</v>
      </c>
      <c r="B4" s="13"/>
      <c r="C4" s="13"/>
      <c r="D4" s="13"/>
      <c r="E4" s="13"/>
      <c r="F4" s="13"/>
      <c r="G4" s="13"/>
      <c r="H4" s="13"/>
      <c r="I4" s="141" t="s">
        <v>46</v>
      </c>
      <c r="J4" s="84"/>
      <c r="K4" s="84"/>
      <c r="L4" s="84"/>
      <c r="M4" s="71" t="s">
        <v>47</v>
      </c>
      <c r="N4" s="46"/>
      <c r="O4" s="140"/>
      <c r="P4" s="140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</row>
    <row r="5" spans="1:249" ht="30" customHeight="1">
      <c r="A5" s="106" t="s">
        <v>48</v>
      </c>
      <c r="B5" s="106"/>
      <c r="C5" s="10" t="s">
        <v>49</v>
      </c>
      <c r="D5" s="107"/>
      <c r="E5" s="108" t="s">
        <v>48</v>
      </c>
      <c r="F5" s="106"/>
      <c r="G5" s="10" t="s">
        <v>50</v>
      </c>
      <c r="H5" s="107"/>
      <c r="I5" s="142" t="s">
        <v>51</v>
      </c>
      <c r="J5" s="53" t="s">
        <v>52</v>
      </c>
      <c r="K5" s="54" t="s">
        <v>53</v>
      </c>
      <c r="L5" s="143" t="s">
        <v>54</v>
      </c>
      <c r="M5" s="71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</row>
    <row r="6" spans="1:249" ht="29.25" customHeight="1">
      <c r="A6" s="106" t="s">
        <v>55</v>
      </c>
      <c r="B6" s="106" t="s">
        <v>56</v>
      </c>
      <c r="C6" s="51"/>
      <c r="D6" s="109"/>
      <c r="E6" s="108" t="s">
        <v>55</v>
      </c>
      <c r="F6" s="106" t="s">
        <v>56</v>
      </c>
      <c r="G6" s="51"/>
      <c r="H6" s="109"/>
      <c r="I6" s="142"/>
      <c r="J6" s="53"/>
      <c r="K6" s="54"/>
      <c r="L6" s="143"/>
      <c r="M6" s="71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</row>
    <row r="7" spans="1:249" ht="26.25" customHeight="1">
      <c r="A7" s="65"/>
      <c r="B7" s="65"/>
      <c r="C7" s="24" t="s">
        <v>57</v>
      </c>
      <c r="D7" s="110"/>
      <c r="E7" s="111"/>
      <c r="F7" s="65"/>
      <c r="G7" s="24" t="s">
        <v>57</v>
      </c>
      <c r="H7" s="110"/>
      <c r="I7" s="144">
        <f>K7+L7</f>
        <v>890500</v>
      </c>
      <c r="J7" s="145"/>
      <c r="K7" s="25"/>
      <c r="L7" s="25">
        <f>L21+L51</f>
        <v>890500</v>
      </c>
      <c r="M7" s="43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</row>
    <row r="8" spans="1:249" ht="26.25" customHeight="1">
      <c r="A8" s="106" t="s">
        <v>58</v>
      </c>
      <c r="B8" s="106"/>
      <c r="C8" s="27" t="s">
        <v>59</v>
      </c>
      <c r="D8" s="55"/>
      <c r="E8" s="108">
        <v>301</v>
      </c>
      <c r="F8" s="106"/>
      <c r="G8" s="27" t="s">
        <v>60</v>
      </c>
      <c r="H8" s="55"/>
      <c r="I8" s="146" t="s">
        <v>61</v>
      </c>
      <c r="J8" s="63" t="s">
        <v>61</v>
      </c>
      <c r="K8" s="64"/>
      <c r="L8" s="147" t="s">
        <v>61</v>
      </c>
      <c r="M8" s="43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</row>
    <row r="9" spans="1:249" ht="26.25" customHeight="1">
      <c r="A9" s="112"/>
      <c r="B9" s="112" t="s">
        <v>62</v>
      </c>
      <c r="C9" s="113" t="s">
        <v>63</v>
      </c>
      <c r="D9" s="114"/>
      <c r="E9" s="111"/>
      <c r="F9" s="65" t="s">
        <v>62</v>
      </c>
      <c r="G9" s="29" t="s">
        <v>64</v>
      </c>
      <c r="H9" s="58"/>
      <c r="I9" s="146" t="s">
        <v>61</v>
      </c>
      <c r="J9" s="63" t="s">
        <v>61</v>
      </c>
      <c r="K9" s="64"/>
      <c r="L9" s="147" t="s">
        <v>61</v>
      </c>
      <c r="M9" s="43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</row>
    <row r="10" spans="1:249" ht="26.25" customHeight="1">
      <c r="A10" s="115"/>
      <c r="B10" s="115"/>
      <c r="C10" s="116"/>
      <c r="D10" s="117"/>
      <c r="E10" s="111"/>
      <c r="F10" s="65" t="s">
        <v>65</v>
      </c>
      <c r="G10" s="29" t="s">
        <v>66</v>
      </c>
      <c r="H10" s="58"/>
      <c r="I10" s="146" t="s">
        <v>61</v>
      </c>
      <c r="J10" s="63" t="s">
        <v>61</v>
      </c>
      <c r="K10" s="64"/>
      <c r="L10" s="147" t="s">
        <v>61</v>
      </c>
      <c r="M10" s="43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</row>
    <row r="11" spans="1:249" ht="26.25" customHeight="1">
      <c r="A11" s="118"/>
      <c r="B11" s="118"/>
      <c r="C11" s="119"/>
      <c r="D11" s="120"/>
      <c r="E11" s="111"/>
      <c r="F11" s="65" t="s">
        <v>67</v>
      </c>
      <c r="G11" s="29" t="s">
        <v>68</v>
      </c>
      <c r="H11" s="58"/>
      <c r="I11" s="146" t="s">
        <v>61</v>
      </c>
      <c r="J11" s="63" t="s">
        <v>61</v>
      </c>
      <c r="K11" s="64"/>
      <c r="L11" s="147" t="s">
        <v>61</v>
      </c>
      <c r="M11" s="43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</row>
    <row r="12" spans="1:249" ht="26.25" customHeight="1">
      <c r="A12" s="112"/>
      <c r="B12" s="112" t="s">
        <v>65</v>
      </c>
      <c r="C12" s="113" t="s">
        <v>69</v>
      </c>
      <c r="D12" s="114"/>
      <c r="E12" s="111"/>
      <c r="F12" s="65" t="s">
        <v>70</v>
      </c>
      <c r="G12" s="29" t="s">
        <v>71</v>
      </c>
      <c r="H12" s="58"/>
      <c r="I12" s="146" t="s">
        <v>61</v>
      </c>
      <c r="J12" s="63" t="s">
        <v>61</v>
      </c>
      <c r="K12" s="64"/>
      <c r="L12" s="147" t="s">
        <v>61</v>
      </c>
      <c r="M12" s="43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</row>
    <row r="13" spans="1:249" ht="26.25" customHeight="1">
      <c r="A13" s="115"/>
      <c r="B13" s="115"/>
      <c r="C13" s="116"/>
      <c r="D13" s="117"/>
      <c r="E13" s="111"/>
      <c r="F13" s="65" t="s">
        <v>72</v>
      </c>
      <c r="G13" s="29" t="s">
        <v>73</v>
      </c>
      <c r="H13" s="58"/>
      <c r="I13" s="146" t="s">
        <v>61</v>
      </c>
      <c r="J13" s="63" t="s">
        <v>61</v>
      </c>
      <c r="K13" s="64"/>
      <c r="L13" s="147" t="s">
        <v>61</v>
      </c>
      <c r="M13" s="43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</row>
    <row r="14" spans="1:249" ht="26.25" customHeight="1">
      <c r="A14" s="115"/>
      <c r="B14" s="115"/>
      <c r="C14" s="116"/>
      <c r="D14" s="117"/>
      <c r="E14" s="111"/>
      <c r="F14" s="65" t="s">
        <v>74</v>
      </c>
      <c r="G14" s="29" t="s">
        <v>75</v>
      </c>
      <c r="H14" s="58"/>
      <c r="I14" s="146"/>
      <c r="J14" s="63"/>
      <c r="K14" s="64"/>
      <c r="L14" s="147" t="s">
        <v>61</v>
      </c>
      <c r="M14" s="43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</row>
    <row r="15" spans="1:249" ht="26.25" customHeight="1">
      <c r="A15" s="115"/>
      <c r="B15" s="115"/>
      <c r="C15" s="116"/>
      <c r="D15" s="117"/>
      <c r="E15" s="111"/>
      <c r="F15" s="65" t="s">
        <v>76</v>
      </c>
      <c r="G15" s="29" t="s">
        <v>77</v>
      </c>
      <c r="H15" s="58"/>
      <c r="I15" s="146"/>
      <c r="J15" s="63"/>
      <c r="K15" s="64"/>
      <c r="L15" s="147" t="s">
        <v>61</v>
      </c>
      <c r="M15" s="43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</row>
    <row r="16" spans="1:249" ht="26.25" customHeight="1">
      <c r="A16" s="118"/>
      <c r="B16" s="118"/>
      <c r="C16" s="119"/>
      <c r="D16" s="120"/>
      <c r="E16" s="111"/>
      <c r="F16" s="65" t="s">
        <v>78</v>
      </c>
      <c r="G16" s="29" t="s">
        <v>79</v>
      </c>
      <c r="H16" s="58"/>
      <c r="I16" s="146"/>
      <c r="J16" s="63"/>
      <c r="K16" s="64"/>
      <c r="L16" s="147" t="s">
        <v>61</v>
      </c>
      <c r="M16" s="43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</row>
    <row r="17" spans="1:249" ht="26.25" customHeight="1">
      <c r="A17" s="65"/>
      <c r="B17" s="65" t="s">
        <v>67</v>
      </c>
      <c r="C17" s="29" t="s">
        <v>80</v>
      </c>
      <c r="D17" s="58"/>
      <c r="E17" s="111"/>
      <c r="F17" s="65" t="s">
        <v>81</v>
      </c>
      <c r="G17" s="29" t="s">
        <v>80</v>
      </c>
      <c r="H17" s="58"/>
      <c r="I17" s="146" t="s">
        <v>61</v>
      </c>
      <c r="J17" s="63" t="s">
        <v>61</v>
      </c>
      <c r="K17" s="64"/>
      <c r="L17" s="147" t="s">
        <v>61</v>
      </c>
      <c r="M17" s="43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</row>
    <row r="18" spans="1:249" ht="26.25" customHeight="1">
      <c r="A18" s="112"/>
      <c r="B18" s="112" t="s">
        <v>82</v>
      </c>
      <c r="C18" s="113" t="s">
        <v>83</v>
      </c>
      <c r="D18" s="114"/>
      <c r="E18" s="111"/>
      <c r="F18" s="65" t="s">
        <v>84</v>
      </c>
      <c r="G18" s="29" t="s">
        <v>85</v>
      </c>
      <c r="H18" s="58"/>
      <c r="I18" s="146" t="s">
        <v>61</v>
      </c>
      <c r="J18" s="63" t="s">
        <v>61</v>
      </c>
      <c r="K18" s="64"/>
      <c r="L18" s="147" t="s">
        <v>61</v>
      </c>
      <c r="M18" s="43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</row>
    <row r="19" spans="1:249" ht="26.25" customHeight="1">
      <c r="A19" s="115"/>
      <c r="B19" s="115"/>
      <c r="C19" s="116"/>
      <c r="D19" s="117"/>
      <c r="E19" s="111"/>
      <c r="F19" s="65" t="s">
        <v>86</v>
      </c>
      <c r="G19" s="29" t="s">
        <v>87</v>
      </c>
      <c r="H19" s="58"/>
      <c r="I19" s="146" t="s">
        <v>61</v>
      </c>
      <c r="J19" s="63" t="s">
        <v>61</v>
      </c>
      <c r="K19" s="64"/>
      <c r="L19" s="147" t="s">
        <v>61</v>
      </c>
      <c r="M19" s="43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</row>
    <row r="20" spans="1:249" ht="26.25" customHeight="1">
      <c r="A20" s="118"/>
      <c r="B20" s="118"/>
      <c r="C20" s="119"/>
      <c r="D20" s="120"/>
      <c r="E20" s="111"/>
      <c r="F20" s="65" t="s">
        <v>82</v>
      </c>
      <c r="G20" s="29" t="s">
        <v>83</v>
      </c>
      <c r="H20" s="58"/>
      <c r="I20" s="146" t="s">
        <v>61</v>
      </c>
      <c r="J20" s="63" t="s">
        <v>61</v>
      </c>
      <c r="K20" s="64"/>
      <c r="L20" s="147" t="s">
        <v>61</v>
      </c>
      <c r="M20" s="43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</row>
    <row r="21" spans="1:249" ht="26.25" customHeight="1">
      <c r="A21" s="106" t="s">
        <v>88</v>
      </c>
      <c r="B21" s="106"/>
      <c r="C21" s="27" t="s">
        <v>89</v>
      </c>
      <c r="D21" s="55"/>
      <c r="E21" s="108" t="s">
        <v>90</v>
      </c>
      <c r="F21" s="106"/>
      <c r="G21" s="27" t="s">
        <v>91</v>
      </c>
      <c r="H21" s="55"/>
      <c r="I21" s="146" t="s">
        <v>61</v>
      </c>
      <c r="J21" s="63" t="s">
        <v>61</v>
      </c>
      <c r="K21" s="63" t="s">
        <v>61</v>
      </c>
      <c r="L21" s="25">
        <f>SUM(L22:L50)</f>
        <v>813000</v>
      </c>
      <c r="M21" s="43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</row>
    <row r="22" spans="1:249" ht="26.25" customHeight="1">
      <c r="A22" s="121"/>
      <c r="B22" s="122" t="s">
        <v>62</v>
      </c>
      <c r="C22" s="123" t="s">
        <v>92</v>
      </c>
      <c r="D22" s="124"/>
      <c r="E22" s="111"/>
      <c r="F22" s="65" t="s">
        <v>93</v>
      </c>
      <c r="G22" s="125" t="s">
        <v>94</v>
      </c>
      <c r="H22" s="126"/>
      <c r="I22" s="146" t="s">
        <v>61</v>
      </c>
      <c r="J22" s="63" t="s">
        <v>61</v>
      </c>
      <c r="K22" s="63" t="s">
        <v>61</v>
      </c>
      <c r="L22" s="148">
        <v>34000</v>
      </c>
      <c r="M22" s="149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</row>
    <row r="23" spans="1:249" ht="26.25" customHeight="1">
      <c r="A23" s="121"/>
      <c r="B23" s="122"/>
      <c r="C23" s="123"/>
      <c r="D23" s="124"/>
      <c r="E23" s="111"/>
      <c r="F23" s="65" t="s">
        <v>62</v>
      </c>
      <c r="G23" s="58" t="s">
        <v>95</v>
      </c>
      <c r="H23" s="126"/>
      <c r="I23" s="150" t="s">
        <v>96</v>
      </c>
      <c r="J23" s="151">
        <v>26000</v>
      </c>
      <c r="K23" s="63" t="s">
        <v>61</v>
      </c>
      <c r="L23" s="152">
        <v>238200</v>
      </c>
      <c r="M23" s="153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</row>
    <row r="24" spans="1:249" ht="26.25" customHeight="1">
      <c r="A24" s="121"/>
      <c r="B24" s="122"/>
      <c r="C24" s="123"/>
      <c r="D24" s="124"/>
      <c r="E24" s="111"/>
      <c r="F24" s="65" t="s">
        <v>65</v>
      </c>
      <c r="G24" s="58" t="s">
        <v>97</v>
      </c>
      <c r="H24" s="126"/>
      <c r="I24" s="154"/>
      <c r="J24" s="151"/>
      <c r="K24" s="63" t="s">
        <v>61</v>
      </c>
      <c r="L24" s="152">
        <v>7890</v>
      </c>
      <c r="M24" s="153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</row>
    <row r="25" spans="1:249" ht="26.25" customHeight="1">
      <c r="A25" s="121"/>
      <c r="B25" s="122"/>
      <c r="C25" s="123"/>
      <c r="D25" s="124"/>
      <c r="E25" s="111"/>
      <c r="F25" s="65" t="s">
        <v>98</v>
      </c>
      <c r="G25" s="58" t="s">
        <v>99</v>
      </c>
      <c r="H25" s="126"/>
      <c r="I25" s="154"/>
      <c r="J25" s="151"/>
      <c r="K25" s="63" t="s">
        <v>61</v>
      </c>
      <c r="L25" s="152">
        <v>440</v>
      </c>
      <c r="M25" s="153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</row>
    <row r="26" spans="1:249" ht="26.25" customHeight="1">
      <c r="A26" s="121"/>
      <c r="B26" s="122"/>
      <c r="C26" s="123"/>
      <c r="D26" s="124"/>
      <c r="E26" s="111"/>
      <c r="F26" s="65" t="s">
        <v>100</v>
      </c>
      <c r="G26" s="58" t="s">
        <v>101</v>
      </c>
      <c r="H26" s="126"/>
      <c r="I26" s="154"/>
      <c r="J26" s="151"/>
      <c r="K26" s="63" t="s">
        <v>61</v>
      </c>
      <c r="L26" s="152">
        <v>5120</v>
      </c>
      <c r="M26" s="153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</row>
    <row r="27" spans="1:249" ht="26.25" customHeight="1">
      <c r="A27" s="121"/>
      <c r="B27" s="122"/>
      <c r="C27" s="123"/>
      <c r="D27" s="124"/>
      <c r="E27" s="111"/>
      <c r="F27" s="65" t="s">
        <v>84</v>
      </c>
      <c r="G27" s="58" t="s">
        <v>102</v>
      </c>
      <c r="H27" s="126"/>
      <c r="I27" s="154"/>
      <c r="J27" s="151"/>
      <c r="K27" s="63" t="s">
        <v>61</v>
      </c>
      <c r="L27" s="152"/>
      <c r="M27" s="153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</row>
    <row r="28" spans="1:249" ht="26.25" customHeight="1">
      <c r="A28" s="121"/>
      <c r="B28" s="122"/>
      <c r="C28" s="123"/>
      <c r="D28" s="124"/>
      <c r="E28" s="111"/>
      <c r="F28" s="65" t="s">
        <v>103</v>
      </c>
      <c r="G28" s="58" t="s">
        <v>104</v>
      </c>
      <c r="H28" s="126"/>
      <c r="I28" s="154"/>
      <c r="J28" s="151"/>
      <c r="K28" s="63" t="s">
        <v>61</v>
      </c>
      <c r="L28" s="152">
        <v>53800</v>
      </c>
      <c r="M28" s="153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</row>
    <row r="29" spans="1:249" ht="26.25" customHeight="1">
      <c r="A29" s="121"/>
      <c r="B29" s="122"/>
      <c r="C29" s="123"/>
      <c r="D29" s="124"/>
      <c r="E29" s="111"/>
      <c r="F29" s="65" t="s">
        <v>70</v>
      </c>
      <c r="G29" s="58" t="s">
        <v>105</v>
      </c>
      <c r="H29" s="126"/>
      <c r="I29" s="154"/>
      <c r="J29" s="151"/>
      <c r="K29" s="63" t="s">
        <v>61</v>
      </c>
      <c r="L29" s="152"/>
      <c r="M29" s="153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26.25" customHeight="1">
      <c r="A30" s="121"/>
      <c r="B30" s="122"/>
      <c r="C30" s="123"/>
      <c r="D30" s="124"/>
      <c r="E30" s="111"/>
      <c r="F30" s="65" t="s">
        <v>72</v>
      </c>
      <c r="G30" s="58" t="s">
        <v>106</v>
      </c>
      <c r="H30" s="126"/>
      <c r="I30" s="154"/>
      <c r="J30" s="151"/>
      <c r="K30" s="63" t="s">
        <v>61</v>
      </c>
      <c r="L30" s="152"/>
      <c r="M30" s="153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26.25" customHeight="1">
      <c r="A31" s="121"/>
      <c r="B31" s="122"/>
      <c r="C31" s="123"/>
      <c r="D31" s="124"/>
      <c r="E31" s="111"/>
      <c r="F31" s="65" t="s">
        <v>76</v>
      </c>
      <c r="G31" s="58" t="s">
        <v>107</v>
      </c>
      <c r="H31" s="126"/>
      <c r="I31" s="154"/>
      <c r="J31" s="151"/>
      <c r="K31" s="63" t="s">
        <v>61</v>
      </c>
      <c r="L31" s="152">
        <v>283970</v>
      </c>
      <c r="M31" s="153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26.25" customHeight="1">
      <c r="A32" s="121"/>
      <c r="B32" s="122"/>
      <c r="C32" s="123"/>
      <c r="D32" s="124"/>
      <c r="E32" s="111"/>
      <c r="F32" s="65" t="s">
        <v>86</v>
      </c>
      <c r="G32" s="58" t="s">
        <v>108</v>
      </c>
      <c r="H32" s="126"/>
      <c r="I32" s="154"/>
      <c r="J32" s="151"/>
      <c r="K32" s="63" t="s">
        <v>61</v>
      </c>
      <c r="L32" s="152">
        <v>1940</v>
      </c>
      <c r="M32" s="153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26.25" customHeight="1">
      <c r="A33" s="121"/>
      <c r="B33" s="122"/>
      <c r="C33" s="123"/>
      <c r="D33" s="124"/>
      <c r="E33" s="111"/>
      <c r="F33" s="65" t="s">
        <v>109</v>
      </c>
      <c r="G33" s="58" t="s">
        <v>110</v>
      </c>
      <c r="H33" s="126"/>
      <c r="I33" s="154"/>
      <c r="J33" s="151"/>
      <c r="K33" s="63" t="s">
        <v>61</v>
      </c>
      <c r="L33" s="152"/>
      <c r="M33" s="153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26.25" customHeight="1">
      <c r="A34" s="121"/>
      <c r="B34" s="122"/>
      <c r="C34" s="123"/>
      <c r="D34" s="124"/>
      <c r="E34" s="111"/>
      <c r="F34" s="65" t="s">
        <v>111</v>
      </c>
      <c r="G34" s="58" t="s">
        <v>112</v>
      </c>
      <c r="H34" s="126"/>
      <c r="I34" s="150" t="s">
        <v>113</v>
      </c>
      <c r="J34" s="151">
        <v>17000</v>
      </c>
      <c r="K34" s="63" t="s">
        <v>61</v>
      </c>
      <c r="L34" s="152"/>
      <c r="M34" s="153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26.25" customHeight="1">
      <c r="A35" s="121"/>
      <c r="B35" s="122"/>
      <c r="C35" s="123"/>
      <c r="D35" s="124"/>
      <c r="E35" s="111"/>
      <c r="F35" s="65" t="s">
        <v>114</v>
      </c>
      <c r="G35" s="58" t="s">
        <v>115</v>
      </c>
      <c r="H35" s="126"/>
      <c r="I35" s="154"/>
      <c r="J35" s="151"/>
      <c r="K35" s="63" t="s">
        <v>61</v>
      </c>
      <c r="L35" s="152">
        <v>3600</v>
      </c>
      <c r="M35" s="153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  <row r="36" spans="1:249" ht="26.25" customHeight="1">
      <c r="A36" s="127"/>
      <c r="B36" s="128"/>
      <c r="C36" s="129"/>
      <c r="D36" s="130"/>
      <c r="E36" s="111"/>
      <c r="F36" s="65" t="s">
        <v>116</v>
      </c>
      <c r="G36" s="58" t="s">
        <v>117</v>
      </c>
      <c r="H36" s="126"/>
      <c r="I36" s="154"/>
      <c r="J36" s="151"/>
      <c r="K36" s="63" t="s">
        <v>61</v>
      </c>
      <c r="L36" s="152"/>
      <c r="M36" s="153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</row>
    <row r="37" spans="1:249" ht="26.25" customHeight="1">
      <c r="A37" s="65"/>
      <c r="B37" s="65" t="s">
        <v>65</v>
      </c>
      <c r="C37" s="29" t="s">
        <v>118</v>
      </c>
      <c r="D37" s="58"/>
      <c r="E37" s="111"/>
      <c r="F37" s="65" t="s">
        <v>119</v>
      </c>
      <c r="G37" s="131" t="s">
        <v>118</v>
      </c>
      <c r="H37" s="126"/>
      <c r="I37" s="154"/>
      <c r="J37" s="151"/>
      <c r="K37" s="63" t="s">
        <v>61</v>
      </c>
      <c r="L37" s="152">
        <v>8820</v>
      </c>
      <c r="M37" s="153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  <row r="38" spans="1:249" ht="26.25" customHeight="1">
      <c r="A38" s="65"/>
      <c r="B38" s="65" t="s">
        <v>67</v>
      </c>
      <c r="C38" s="29" t="s">
        <v>120</v>
      </c>
      <c r="D38" s="58"/>
      <c r="E38" s="111"/>
      <c r="F38" s="65" t="s">
        <v>121</v>
      </c>
      <c r="G38" s="131" t="s">
        <v>120</v>
      </c>
      <c r="H38" s="126"/>
      <c r="I38" s="154"/>
      <c r="J38" s="151"/>
      <c r="K38" s="63" t="s">
        <v>61</v>
      </c>
      <c r="L38" s="152">
        <v>7890</v>
      </c>
      <c r="M38" s="153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</row>
    <row r="39" spans="1:249" ht="26.25" customHeight="1">
      <c r="A39" s="112"/>
      <c r="B39" s="112" t="s">
        <v>98</v>
      </c>
      <c r="C39" s="29" t="s">
        <v>122</v>
      </c>
      <c r="D39" s="58"/>
      <c r="E39" s="111"/>
      <c r="F39" s="65" t="s">
        <v>123</v>
      </c>
      <c r="G39" s="58" t="s">
        <v>124</v>
      </c>
      <c r="H39" s="126"/>
      <c r="I39" s="154"/>
      <c r="J39" s="151"/>
      <c r="K39" s="63" t="s">
        <v>61</v>
      </c>
      <c r="L39" s="152"/>
      <c r="M39" s="153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</row>
    <row r="40" spans="1:249" ht="26.25" customHeight="1">
      <c r="A40" s="115"/>
      <c r="B40" s="115"/>
      <c r="C40" s="29"/>
      <c r="D40" s="58"/>
      <c r="E40" s="111"/>
      <c r="F40" s="65" t="s">
        <v>125</v>
      </c>
      <c r="G40" s="58" t="s">
        <v>126</v>
      </c>
      <c r="H40" s="126"/>
      <c r="I40" s="154"/>
      <c r="J40" s="151"/>
      <c r="K40" s="63" t="s">
        <v>61</v>
      </c>
      <c r="L40" s="152">
        <v>2380</v>
      </c>
      <c r="M40" s="153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</row>
    <row r="41" spans="1:249" ht="33" customHeight="1">
      <c r="A41" s="118"/>
      <c r="B41" s="118"/>
      <c r="C41" s="29"/>
      <c r="D41" s="58"/>
      <c r="E41" s="111"/>
      <c r="F41" s="65" t="s">
        <v>127</v>
      </c>
      <c r="G41" s="58" t="s">
        <v>128</v>
      </c>
      <c r="H41" s="126"/>
      <c r="I41" s="154"/>
      <c r="J41" s="151"/>
      <c r="K41" s="63" t="s">
        <v>61</v>
      </c>
      <c r="L41" s="152"/>
      <c r="M41" s="153"/>
      <c r="N41" s="48"/>
      <c r="O41" s="48"/>
      <c r="P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</row>
    <row r="42" spans="1:249" ht="27" customHeight="1">
      <c r="A42" s="65"/>
      <c r="B42" s="65" t="s">
        <v>72</v>
      </c>
      <c r="C42" s="58" t="s">
        <v>129</v>
      </c>
      <c r="D42" s="132"/>
      <c r="E42" s="111"/>
      <c r="F42" s="65" t="s">
        <v>81</v>
      </c>
      <c r="G42" s="131" t="s">
        <v>129</v>
      </c>
      <c r="H42" s="126"/>
      <c r="I42" s="154"/>
      <c r="J42" s="151"/>
      <c r="K42" s="63" t="s">
        <v>61</v>
      </c>
      <c r="L42" s="152">
        <v>2560</v>
      </c>
      <c r="M42" s="153"/>
      <c r="N42" s="48"/>
      <c r="O42" s="48"/>
      <c r="P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</row>
    <row r="43" spans="1:249" ht="27" customHeight="1">
      <c r="A43" s="65"/>
      <c r="B43" s="65" t="s">
        <v>82</v>
      </c>
      <c r="C43" s="29" t="s">
        <v>130</v>
      </c>
      <c r="D43" s="58"/>
      <c r="E43" s="111"/>
      <c r="F43" s="65" t="s">
        <v>82</v>
      </c>
      <c r="G43" s="131" t="s">
        <v>131</v>
      </c>
      <c r="H43" s="126"/>
      <c r="I43" s="154"/>
      <c r="J43" s="151"/>
      <c r="K43" s="63" t="s">
        <v>61</v>
      </c>
      <c r="L43" s="152">
        <v>4760</v>
      </c>
      <c r="M43" s="153"/>
      <c r="N43" s="48"/>
      <c r="O43" s="48"/>
      <c r="P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</row>
    <row r="44" spans="1:249" ht="27" customHeight="1">
      <c r="A44" s="112"/>
      <c r="B44" s="112" t="s">
        <v>100</v>
      </c>
      <c r="C44" s="113" t="s">
        <v>132</v>
      </c>
      <c r="D44" s="114"/>
      <c r="E44" s="111"/>
      <c r="F44" s="65" t="s">
        <v>67</v>
      </c>
      <c r="G44" s="133" t="s">
        <v>133</v>
      </c>
      <c r="H44" s="126"/>
      <c r="I44" s="154"/>
      <c r="J44" s="151"/>
      <c r="K44" s="63" t="s">
        <v>61</v>
      </c>
      <c r="L44" s="155">
        <v>8690</v>
      </c>
      <c r="M44" s="43"/>
      <c r="N44" s="48"/>
      <c r="O44" s="48"/>
      <c r="P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</row>
    <row r="45" spans="1:249" ht="28.5" customHeight="1">
      <c r="A45" s="115"/>
      <c r="B45" s="115"/>
      <c r="C45" s="116"/>
      <c r="D45" s="117"/>
      <c r="E45" s="111"/>
      <c r="F45" s="65" t="s">
        <v>134</v>
      </c>
      <c r="G45" s="133" t="s">
        <v>135</v>
      </c>
      <c r="H45" s="126"/>
      <c r="I45" s="154"/>
      <c r="J45" s="151"/>
      <c r="K45" s="63" t="s">
        <v>61</v>
      </c>
      <c r="L45" s="155">
        <v>750</v>
      </c>
      <c r="M45" s="43"/>
      <c r="N45" s="48"/>
      <c r="O45" s="48"/>
      <c r="P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</row>
    <row r="46" spans="1:249" ht="26.25" customHeight="1">
      <c r="A46" s="118"/>
      <c r="B46" s="118"/>
      <c r="C46" s="119"/>
      <c r="D46" s="120"/>
      <c r="E46" s="111"/>
      <c r="F46" s="65" t="s">
        <v>136</v>
      </c>
      <c r="G46" s="133" t="s">
        <v>132</v>
      </c>
      <c r="H46" s="134"/>
      <c r="I46" s="156"/>
      <c r="J46" s="151"/>
      <c r="K46" s="63" t="s">
        <v>61</v>
      </c>
      <c r="L46" s="155">
        <v>13190</v>
      </c>
      <c r="M46" s="43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</row>
    <row r="47" spans="1:249" ht="26.25" customHeight="1">
      <c r="A47" s="118"/>
      <c r="B47" s="118" t="s">
        <v>84</v>
      </c>
      <c r="C47" s="29" t="s">
        <v>137</v>
      </c>
      <c r="D47" s="58"/>
      <c r="E47" s="111"/>
      <c r="F47" s="65" t="s">
        <v>138</v>
      </c>
      <c r="G47" s="58" t="s">
        <v>137</v>
      </c>
      <c r="H47" s="135" t="s">
        <v>139</v>
      </c>
      <c r="I47" s="157"/>
      <c r="J47" s="158" t="s">
        <v>140</v>
      </c>
      <c r="K47" s="63" t="s">
        <v>61</v>
      </c>
      <c r="L47" s="155">
        <v>15000</v>
      </c>
      <c r="M47" s="43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</row>
    <row r="48" spans="1:249" ht="33" customHeight="1">
      <c r="A48" s="65"/>
      <c r="B48" s="65" t="s">
        <v>103</v>
      </c>
      <c r="C48" s="29" t="s">
        <v>141</v>
      </c>
      <c r="D48" s="58"/>
      <c r="E48" s="111"/>
      <c r="F48" s="65" t="s">
        <v>78</v>
      </c>
      <c r="G48" s="131" t="s">
        <v>141</v>
      </c>
      <c r="H48" s="126"/>
      <c r="I48" s="159"/>
      <c r="J48" s="160"/>
      <c r="K48" s="63" t="s">
        <v>61</v>
      </c>
      <c r="L48" s="147"/>
      <c r="M48" s="43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</row>
    <row r="49" spans="1:249" ht="26.25" customHeight="1">
      <c r="A49" s="65"/>
      <c r="B49" s="65" t="s">
        <v>70</v>
      </c>
      <c r="C49" s="29" t="s">
        <v>142</v>
      </c>
      <c r="D49" s="58"/>
      <c r="E49" s="111"/>
      <c r="F49" s="65" t="s">
        <v>143</v>
      </c>
      <c r="G49" s="131" t="s">
        <v>142</v>
      </c>
      <c r="H49" s="126"/>
      <c r="I49" s="159"/>
      <c r="J49" s="160"/>
      <c r="K49" s="63" t="s">
        <v>61</v>
      </c>
      <c r="L49" s="152">
        <v>60000</v>
      </c>
      <c r="M49" s="43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</row>
    <row r="50" spans="1:249" ht="26.25" customHeight="1">
      <c r="A50" s="65"/>
      <c r="B50" s="65" t="s">
        <v>62</v>
      </c>
      <c r="C50" s="58" t="s">
        <v>144</v>
      </c>
      <c r="D50" s="132"/>
      <c r="E50" s="111"/>
      <c r="F50" s="65" t="s">
        <v>145</v>
      </c>
      <c r="G50" s="58" t="s">
        <v>146</v>
      </c>
      <c r="H50" s="134"/>
      <c r="I50" s="161"/>
      <c r="J50" s="162"/>
      <c r="K50" s="63" t="s">
        <v>61</v>
      </c>
      <c r="L50" s="152">
        <v>60000</v>
      </c>
      <c r="M50" s="163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</row>
    <row r="51" spans="1:249" ht="26.25" customHeight="1">
      <c r="A51" s="106" t="s">
        <v>147</v>
      </c>
      <c r="B51" s="106"/>
      <c r="C51" s="55" t="s">
        <v>148</v>
      </c>
      <c r="D51" s="136"/>
      <c r="E51" s="108" t="s">
        <v>149</v>
      </c>
      <c r="F51" s="106"/>
      <c r="G51" s="55" t="s">
        <v>150</v>
      </c>
      <c r="H51" s="136"/>
      <c r="I51" s="146" t="s">
        <v>61</v>
      </c>
      <c r="J51" s="63" t="s">
        <v>61</v>
      </c>
      <c r="K51" s="63" t="s">
        <v>61</v>
      </c>
      <c r="L51" s="164">
        <v>77500</v>
      </c>
      <c r="M51" s="43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</row>
    <row r="52" spans="1:249" ht="26.25" customHeight="1">
      <c r="A52" s="65"/>
      <c r="B52" s="65" t="s">
        <v>62</v>
      </c>
      <c r="C52" s="58" t="s">
        <v>151</v>
      </c>
      <c r="D52" s="132"/>
      <c r="E52" s="111"/>
      <c r="F52" s="65" t="s">
        <v>62</v>
      </c>
      <c r="G52" s="58" t="s">
        <v>151</v>
      </c>
      <c r="H52" s="132"/>
      <c r="I52" s="146" t="s">
        <v>61</v>
      </c>
      <c r="J52" s="63" t="s">
        <v>61</v>
      </c>
      <c r="K52" s="63" t="s">
        <v>61</v>
      </c>
      <c r="L52" s="165"/>
      <c r="M52" s="43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</row>
    <row r="53" spans="1:249" ht="26.25" customHeight="1">
      <c r="A53" s="65"/>
      <c r="B53" s="65" t="s">
        <v>65</v>
      </c>
      <c r="C53" s="58" t="s">
        <v>152</v>
      </c>
      <c r="D53" s="132"/>
      <c r="E53" s="111"/>
      <c r="F53" s="65" t="s">
        <v>100</v>
      </c>
      <c r="G53" s="58" t="s">
        <v>152</v>
      </c>
      <c r="H53" s="132"/>
      <c r="I53" s="146" t="s">
        <v>61</v>
      </c>
      <c r="J53" s="63" t="s">
        <v>61</v>
      </c>
      <c r="K53" s="63" t="s">
        <v>61</v>
      </c>
      <c r="L53" s="147"/>
      <c r="M53" s="43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</row>
    <row r="54" spans="1:249" ht="26.25" customHeight="1">
      <c r="A54" s="65"/>
      <c r="B54" s="65" t="s">
        <v>67</v>
      </c>
      <c r="C54" s="58" t="s">
        <v>153</v>
      </c>
      <c r="D54" s="132"/>
      <c r="E54" s="111"/>
      <c r="F54" s="65" t="s">
        <v>81</v>
      </c>
      <c r="G54" s="58" t="s">
        <v>153</v>
      </c>
      <c r="H54" s="132"/>
      <c r="I54" s="146" t="s">
        <v>61</v>
      </c>
      <c r="J54" s="63" t="s">
        <v>61</v>
      </c>
      <c r="K54" s="63" t="s">
        <v>61</v>
      </c>
      <c r="L54" s="147"/>
      <c r="M54" s="43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</row>
    <row r="55" spans="1:249" ht="26.25" customHeight="1">
      <c r="A55" s="112"/>
      <c r="B55" s="112" t="s">
        <v>100</v>
      </c>
      <c r="C55" s="113" t="s">
        <v>154</v>
      </c>
      <c r="D55" s="114"/>
      <c r="E55" s="111"/>
      <c r="F55" s="65" t="s">
        <v>72</v>
      </c>
      <c r="G55" s="58" t="s">
        <v>155</v>
      </c>
      <c r="H55" s="132"/>
      <c r="I55" s="146" t="s">
        <v>61</v>
      </c>
      <c r="J55" s="63" t="s">
        <v>61</v>
      </c>
      <c r="K55" s="63" t="s">
        <v>61</v>
      </c>
      <c r="L55" s="147"/>
      <c r="M55" s="43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</row>
    <row r="56" spans="1:249" ht="26.25" customHeight="1">
      <c r="A56" s="115"/>
      <c r="B56" s="115"/>
      <c r="C56" s="116"/>
      <c r="D56" s="117"/>
      <c r="E56" s="111"/>
      <c r="F56" s="65" t="s">
        <v>74</v>
      </c>
      <c r="G56" s="58" t="s">
        <v>156</v>
      </c>
      <c r="H56" s="132"/>
      <c r="I56" s="146" t="s">
        <v>61</v>
      </c>
      <c r="J56" s="63" t="s">
        <v>61</v>
      </c>
      <c r="K56" s="63" t="s">
        <v>61</v>
      </c>
      <c r="L56" s="147"/>
      <c r="M56" s="43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</row>
    <row r="57" spans="1:249" ht="31.5" customHeight="1">
      <c r="A57" s="115"/>
      <c r="B57" s="115"/>
      <c r="C57" s="116"/>
      <c r="D57" s="117"/>
      <c r="E57" s="111"/>
      <c r="F57" s="65" t="s">
        <v>76</v>
      </c>
      <c r="G57" s="58" t="s">
        <v>157</v>
      </c>
      <c r="H57" s="132"/>
      <c r="I57" s="146" t="s">
        <v>61</v>
      </c>
      <c r="J57" s="63" t="s">
        <v>61</v>
      </c>
      <c r="K57" s="63" t="s">
        <v>61</v>
      </c>
      <c r="L57" s="147"/>
      <c r="M57" s="43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</row>
    <row r="58" spans="1:249" ht="26.25" customHeight="1">
      <c r="A58" s="118"/>
      <c r="B58" s="118"/>
      <c r="C58" s="119"/>
      <c r="D58" s="120"/>
      <c r="E58" s="111"/>
      <c r="F58" s="65" t="s">
        <v>78</v>
      </c>
      <c r="G58" s="58" t="s">
        <v>158</v>
      </c>
      <c r="H58" s="132"/>
      <c r="I58" s="146" t="s">
        <v>61</v>
      </c>
      <c r="J58" s="63" t="s">
        <v>61</v>
      </c>
      <c r="K58" s="63" t="s">
        <v>61</v>
      </c>
      <c r="L58" s="147"/>
      <c r="M58" s="43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</row>
    <row r="59" spans="1:249" ht="26.25" customHeight="1">
      <c r="A59" s="112"/>
      <c r="B59" s="112" t="s">
        <v>84</v>
      </c>
      <c r="C59" s="113" t="s">
        <v>159</v>
      </c>
      <c r="D59" s="114"/>
      <c r="E59" s="111"/>
      <c r="F59" s="65" t="s">
        <v>65</v>
      </c>
      <c r="G59" s="58" t="s">
        <v>160</v>
      </c>
      <c r="H59" s="132"/>
      <c r="I59" s="166" t="s">
        <v>161</v>
      </c>
      <c r="J59" s="167" t="s">
        <v>162</v>
      </c>
      <c r="K59" s="63" t="s">
        <v>61</v>
      </c>
      <c r="L59" s="152">
        <v>77500</v>
      </c>
      <c r="M59" s="16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</row>
    <row r="60" spans="1:249" ht="26.25" customHeight="1">
      <c r="A60" s="115"/>
      <c r="B60" s="115"/>
      <c r="C60" s="116"/>
      <c r="D60" s="117"/>
      <c r="E60" s="111"/>
      <c r="F60" s="65" t="s">
        <v>67</v>
      </c>
      <c r="G60" s="58" t="s">
        <v>163</v>
      </c>
      <c r="H60" s="132"/>
      <c r="I60" s="146" t="s">
        <v>61</v>
      </c>
      <c r="J60" s="63" t="s">
        <v>61</v>
      </c>
      <c r="K60" s="63" t="s">
        <v>61</v>
      </c>
      <c r="L60" s="147"/>
      <c r="M60" s="43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</row>
    <row r="61" spans="1:249" ht="26.25" customHeight="1">
      <c r="A61" s="118"/>
      <c r="B61" s="118"/>
      <c r="C61" s="119"/>
      <c r="D61" s="120"/>
      <c r="E61" s="111"/>
      <c r="F61" s="65" t="s">
        <v>103</v>
      </c>
      <c r="G61" s="58" t="s">
        <v>164</v>
      </c>
      <c r="H61" s="132"/>
      <c r="I61" s="146" t="s">
        <v>61</v>
      </c>
      <c r="J61" s="63" t="s">
        <v>61</v>
      </c>
      <c r="K61" s="63" t="s">
        <v>61</v>
      </c>
      <c r="L61" s="147"/>
      <c r="M61" s="43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</row>
    <row r="62" spans="1:249" ht="26.25" customHeight="1">
      <c r="A62" s="65"/>
      <c r="B62" s="65" t="s">
        <v>103</v>
      </c>
      <c r="C62" s="58" t="s">
        <v>165</v>
      </c>
      <c r="D62" s="132"/>
      <c r="E62" s="111"/>
      <c r="F62" s="65" t="s">
        <v>84</v>
      </c>
      <c r="G62" s="58" t="s">
        <v>165</v>
      </c>
      <c r="H62" s="132"/>
      <c r="I62" s="146" t="s">
        <v>61</v>
      </c>
      <c r="J62" s="63" t="s">
        <v>61</v>
      </c>
      <c r="K62" s="63" t="s">
        <v>61</v>
      </c>
      <c r="L62" s="147"/>
      <c r="M62" s="43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</row>
    <row r="63" spans="1:249" ht="26.25" customHeight="1">
      <c r="A63" s="112"/>
      <c r="B63" s="112" t="s">
        <v>82</v>
      </c>
      <c r="C63" s="113" t="s">
        <v>166</v>
      </c>
      <c r="D63" s="114"/>
      <c r="E63" s="111"/>
      <c r="F63" s="65" t="s">
        <v>70</v>
      </c>
      <c r="G63" s="58" t="s">
        <v>167</v>
      </c>
      <c r="H63" s="132"/>
      <c r="I63" s="146" t="s">
        <v>61</v>
      </c>
      <c r="J63" s="63" t="s">
        <v>61</v>
      </c>
      <c r="K63" s="63" t="s">
        <v>61</v>
      </c>
      <c r="L63" s="147"/>
      <c r="M63" s="43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</row>
    <row r="64" spans="1:249" ht="26.25" customHeight="1">
      <c r="A64" s="115"/>
      <c r="B64" s="115"/>
      <c r="C64" s="116"/>
      <c r="D64" s="117"/>
      <c r="E64" s="111"/>
      <c r="F64" s="65" t="s">
        <v>168</v>
      </c>
      <c r="G64" s="58" t="s">
        <v>169</v>
      </c>
      <c r="H64" s="132"/>
      <c r="I64" s="146" t="s">
        <v>61</v>
      </c>
      <c r="J64" s="63" t="s">
        <v>61</v>
      </c>
      <c r="K64" s="63" t="s">
        <v>61</v>
      </c>
      <c r="L64" s="147"/>
      <c r="M64" s="43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</row>
    <row r="65" spans="1:249" ht="26.25" customHeight="1">
      <c r="A65" s="115"/>
      <c r="B65" s="115"/>
      <c r="C65" s="116"/>
      <c r="D65" s="117"/>
      <c r="E65" s="111"/>
      <c r="F65" s="65" t="s">
        <v>170</v>
      </c>
      <c r="G65" s="58" t="s">
        <v>171</v>
      </c>
      <c r="H65" s="132"/>
      <c r="I65" s="146" t="s">
        <v>61</v>
      </c>
      <c r="J65" s="63" t="s">
        <v>61</v>
      </c>
      <c r="K65" s="63" t="s">
        <v>61</v>
      </c>
      <c r="L65" s="147"/>
      <c r="M65" s="43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</row>
    <row r="66" spans="1:249" ht="26.25" customHeight="1">
      <c r="A66" s="115"/>
      <c r="B66" s="115"/>
      <c r="C66" s="116"/>
      <c r="D66" s="117"/>
      <c r="E66" s="111"/>
      <c r="F66" s="65" t="s">
        <v>172</v>
      </c>
      <c r="G66" s="58" t="s">
        <v>173</v>
      </c>
      <c r="H66" s="132"/>
      <c r="I66" s="146" t="s">
        <v>61</v>
      </c>
      <c r="J66" s="63" t="s">
        <v>61</v>
      </c>
      <c r="K66" s="63" t="s">
        <v>61</v>
      </c>
      <c r="L66" s="147"/>
      <c r="M66" s="43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</row>
    <row r="67" spans="1:249" ht="26.25" customHeight="1">
      <c r="A67" s="118"/>
      <c r="B67" s="118"/>
      <c r="C67" s="119"/>
      <c r="D67" s="120"/>
      <c r="E67" s="111"/>
      <c r="F67" s="65" t="s">
        <v>82</v>
      </c>
      <c r="G67" s="58" t="s">
        <v>166</v>
      </c>
      <c r="H67" s="132"/>
      <c r="I67" s="146" t="s">
        <v>61</v>
      </c>
      <c r="J67" s="63" t="s">
        <v>61</v>
      </c>
      <c r="K67" s="63" t="s">
        <v>61</v>
      </c>
      <c r="L67" s="147"/>
      <c r="M67" s="43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</row>
    <row r="68" spans="1:249" ht="26.25" customHeight="1">
      <c r="A68" s="106" t="s">
        <v>174</v>
      </c>
      <c r="B68" s="106"/>
      <c r="C68" s="55" t="s">
        <v>175</v>
      </c>
      <c r="D68" s="136"/>
      <c r="E68" s="108" t="s">
        <v>176</v>
      </c>
      <c r="F68" s="106"/>
      <c r="G68" s="55" t="s">
        <v>177</v>
      </c>
      <c r="H68" s="136"/>
      <c r="I68" s="146" t="s">
        <v>61</v>
      </c>
      <c r="J68" s="63" t="s">
        <v>61</v>
      </c>
      <c r="K68" s="63" t="s">
        <v>61</v>
      </c>
      <c r="L68" s="63" t="s">
        <v>61</v>
      </c>
      <c r="M68" s="43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</row>
    <row r="69" spans="1:249" ht="26.25" customHeight="1">
      <c r="A69" s="65"/>
      <c r="B69" s="65" t="s">
        <v>62</v>
      </c>
      <c r="C69" s="58" t="s">
        <v>151</v>
      </c>
      <c r="D69" s="132"/>
      <c r="E69" s="111"/>
      <c r="F69" s="65" t="s">
        <v>62</v>
      </c>
      <c r="G69" s="58" t="s">
        <v>151</v>
      </c>
      <c r="H69" s="132"/>
      <c r="I69" s="146" t="s">
        <v>61</v>
      </c>
      <c r="J69" s="63" t="s">
        <v>61</v>
      </c>
      <c r="K69" s="63" t="s">
        <v>61</v>
      </c>
      <c r="L69" s="63" t="s">
        <v>61</v>
      </c>
      <c r="M69" s="43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</row>
    <row r="70" spans="1:249" ht="26.25" customHeight="1">
      <c r="A70" s="65"/>
      <c r="B70" s="65" t="s">
        <v>65</v>
      </c>
      <c r="C70" s="58" t="s">
        <v>152</v>
      </c>
      <c r="D70" s="132"/>
      <c r="E70" s="111"/>
      <c r="F70" s="65" t="s">
        <v>100</v>
      </c>
      <c r="G70" s="58" t="s">
        <v>152</v>
      </c>
      <c r="H70" s="132"/>
      <c r="I70" s="146" t="s">
        <v>61</v>
      </c>
      <c r="J70" s="63" t="s">
        <v>61</v>
      </c>
      <c r="K70" s="63" t="s">
        <v>61</v>
      </c>
      <c r="L70" s="63" t="s">
        <v>61</v>
      </c>
      <c r="M70" s="43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</row>
    <row r="71" spans="1:249" ht="26.25" customHeight="1">
      <c r="A71" s="65"/>
      <c r="B71" s="65" t="s">
        <v>67</v>
      </c>
      <c r="C71" s="58" t="s">
        <v>153</v>
      </c>
      <c r="D71" s="132"/>
      <c r="E71" s="111"/>
      <c r="F71" s="65" t="s">
        <v>81</v>
      </c>
      <c r="G71" s="58" t="s">
        <v>153</v>
      </c>
      <c r="H71" s="132"/>
      <c r="I71" s="146" t="s">
        <v>61</v>
      </c>
      <c r="J71" s="63" t="s">
        <v>61</v>
      </c>
      <c r="K71" s="63" t="s">
        <v>61</v>
      </c>
      <c r="L71" s="63" t="s">
        <v>61</v>
      </c>
      <c r="M71" s="43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</row>
    <row r="72" spans="1:249" ht="26.25" customHeight="1">
      <c r="A72" s="112"/>
      <c r="B72" s="112" t="s">
        <v>98</v>
      </c>
      <c r="C72" s="113" t="s">
        <v>178</v>
      </c>
      <c r="D72" s="114"/>
      <c r="E72" s="111"/>
      <c r="F72" s="65" t="s">
        <v>65</v>
      </c>
      <c r="G72" s="58" t="s">
        <v>179</v>
      </c>
      <c r="H72" s="132"/>
      <c r="I72" s="146" t="s">
        <v>61</v>
      </c>
      <c r="J72" s="63" t="s">
        <v>61</v>
      </c>
      <c r="K72" s="63" t="s">
        <v>61</v>
      </c>
      <c r="L72" s="63" t="s">
        <v>61</v>
      </c>
      <c r="M72" s="43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</row>
    <row r="73" spans="1:249" ht="26.25" customHeight="1">
      <c r="A73" s="115"/>
      <c r="B73" s="115"/>
      <c r="C73" s="116"/>
      <c r="D73" s="117"/>
      <c r="E73" s="111"/>
      <c r="F73" s="65" t="s">
        <v>67</v>
      </c>
      <c r="G73" s="58" t="s">
        <v>163</v>
      </c>
      <c r="H73" s="132"/>
      <c r="I73" s="146" t="s">
        <v>61</v>
      </c>
      <c r="J73" s="63" t="s">
        <v>61</v>
      </c>
      <c r="K73" s="63" t="s">
        <v>61</v>
      </c>
      <c r="L73" s="63" t="s">
        <v>61</v>
      </c>
      <c r="M73" s="43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  <c r="IN73" s="48"/>
      <c r="IO73" s="48"/>
    </row>
    <row r="74" spans="1:249" ht="26.25" customHeight="1">
      <c r="A74" s="118"/>
      <c r="B74" s="118"/>
      <c r="C74" s="119"/>
      <c r="D74" s="120"/>
      <c r="E74" s="111"/>
      <c r="F74" s="65" t="s">
        <v>103</v>
      </c>
      <c r="G74" s="58" t="s">
        <v>164</v>
      </c>
      <c r="H74" s="132"/>
      <c r="I74" s="146" t="s">
        <v>61</v>
      </c>
      <c r="J74" s="63" t="s">
        <v>61</v>
      </c>
      <c r="K74" s="63" t="s">
        <v>61</v>
      </c>
      <c r="L74" s="63" t="s">
        <v>61</v>
      </c>
      <c r="M74" s="43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</row>
    <row r="75" spans="1:249" ht="26.25" customHeight="1">
      <c r="A75" s="65"/>
      <c r="B75" s="65" t="s">
        <v>100</v>
      </c>
      <c r="C75" s="58" t="s">
        <v>165</v>
      </c>
      <c r="D75" s="132"/>
      <c r="E75" s="111"/>
      <c r="F75" s="65" t="s">
        <v>84</v>
      </c>
      <c r="G75" s="58" t="s">
        <v>165</v>
      </c>
      <c r="H75" s="132"/>
      <c r="I75" s="146" t="s">
        <v>61</v>
      </c>
      <c r="J75" s="63" t="s">
        <v>61</v>
      </c>
      <c r="K75" s="63" t="s">
        <v>61</v>
      </c>
      <c r="L75" s="63" t="s">
        <v>61</v>
      </c>
      <c r="M75" s="43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</row>
    <row r="76" spans="1:249" ht="26.25" customHeight="1">
      <c r="A76" s="112"/>
      <c r="B76" s="112" t="s">
        <v>82</v>
      </c>
      <c r="C76" s="113" t="s">
        <v>166</v>
      </c>
      <c r="D76" s="114"/>
      <c r="E76" s="111"/>
      <c r="F76" s="65" t="s">
        <v>70</v>
      </c>
      <c r="G76" s="58" t="s">
        <v>167</v>
      </c>
      <c r="H76" s="132"/>
      <c r="I76" s="146" t="s">
        <v>61</v>
      </c>
      <c r="J76" s="63" t="s">
        <v>61</v>
      </c>
      <c r="K76" s="63" t="s">
        <v>61</v>
      </c>
      <c r="L76" s="63" t="s">
        <v>61</v>
      </c>
      <c r="M76" s="43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</row>
    <row r="77" spans="1:249" ht="26.25" customHeight="1">
      <c r="A77" s="115"/>
      <c r="B77" s="115"/>
      <c r="C77" s="116"/>
      <c r="D77" s="117"/>
      <c r="E77" s="111"/>
      <c r="F77" s="65" t="s">
        <v>168</v>
      </c>
      <c r="G77" s="58" t="s">
        <v>169</v>
      </c>
      <c r="H77" s="132"/>
      <c r="I77" s="146" t="s">
        <v>61</v>
      </c>
      <c r="J77" s="63" t="s">
        <v>61</v>
      </c>
      <c r="K77" s="63" t="s">
        <v>61</v>
      </c>
      <c r="L77" s="63" t="s">
        <v>61</v>
      </c>
      <c r="M77" s="43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</row>
    <row r="78" spans="1:249" ht="26.25" customHeight="1">
      <c r="A78" s="115"/>
      <c r="B78" s="115"/>
      <c r="C78" s="116"/>
      <c r="D78" s="117"/>
      <c r="E78" s="111"/>
      <c r="F78" s="65" t="s">
        <v>170</v>
      </c>
      <c r="G78" s="58" t="s">
        <v>171</v>
      </c>
      <c r="H78" s="132"/>
      <c r="I78" s="146" t="s">
        <v>61</v>
      </c>
      <c r="J78" s="63" t="s">
        <v>61</v>
      </c>
      <c r="K78" s="63" t="s">
        <v>61</v>
      </c>
      <c r="L78" s="63" t="s">
        <v>61</v>
      </c>
      <c r="M78" s="43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</row>
    <row r="79" spans="1:249" ht="26.25" customHeight="1">
      <c r="A79" s="115"/>
      <c r="B79" s="115"/>
      <c r="C79" s="116"/>
      <c r="D79" s="117"/>
      <c r="E79" s="111"/>
      <c r="F79" s="65" t="s">
        <v>172</v>
      </c>
      <c r="G79" s="58" t="s">
        <v>173</v>
      </c>
      <c r="H79" s="132"/>
      <c r="I79" s="146" t="s">
        <v>61</v>
      </c>
      <c r="J79" s="63" t="s">
        <v>61</v>
      </c>
      <c r="K79" s="63" t="s">
        <v>61</v>
      </c>
      <c r="L79" s="63" t="s">
        <v>61</v>
      </c>
      <c r="M79" s="43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  <c r="IK79" s="48"/>
      <c r="IL79" s="48"/>
      <c r="IM79" s="48"/>
      <c r="IN79" s="48"/>
      <c r="IO79" s="48"/>
    </row>
    <row r="80" spans="1:249" ht="26.25" customHeight="1">
      <c r="A80" s="118"/>
      <c r="B80" s="118"/>
      <c r="C80" s="119"/>
      <c r="D80" s="120"/>
      <c r="E80" s="111"/>
      <c r="F80" s="65" t="s">
        <v>82</v>
      </c>
      <c r="G80" s="58" t="s">
        <v>180</v>
      </c>
      <c r="H80" s="132"/>
      <c r="I80" s="146" t="s">
        <v>61</v>
      </c>
      <c r="J80" s="63" t="s">
        <v>61</v>
      </c>
      <c r="K80" s="63" t="s">
        <v>61</v>
      </c>
      <c r="L80" s="63" t="s">
        <v>61</v>
      </c>
      <c r="M80" s="43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</row>
    <row r="81" spans="1:249" ht="26.25" customHeight="1">
      <c r="A81" s="106" t="s">
        <v>181</v>
      </c>
      <c r="B81" s="106"/>
      <c r="C81" s="55" t="s">
        <v>182</v>
      </c>
      <c r="D81" s="136"/>
      <c r="E81" s="108"/>
      <c r="F81" s="106"/>
      <c r="G81" s="55"/>
      <c r="H81" s="136"/>
      <c r="I81" s="146" t="s">
        <v>61</v>
      </c>
      <c r="J81" s="63" t="s">
        <v>61</v>
      </c>
      <c r="K81" s="63" t="s">
        <v>61</v>
      </c>
      <c r="L81" s="63" t="s">
        <v>61</v>
      </c>
      <c r="M81" s="43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</row>
    <row r="82" spans="1:249" ht="26.25" customHeight="1">
      <c r="A82" s="65"/>
      <c r="B82" s="65" t="s">
        <v>62</v>
      </c>
      <c r="C82" s="58" t="s">
        <v>183</v>
      </c>
      <c r="D82" s="132"/>
      <c r="E82" s="108" t="s">
        <v>184</v>
      </c>
      <c r="F82" s="106"/>
      <c r="G82" s="55" t="s">
        <v>60</v>
      </c>
      <c r="H82" s="136"/>
      <c r="I82" s="146" t="s">
        <v>61</v>
      </c>
      <c r="J82" s="63" t="s">
        <v>61</v>
      </c>
      <c r="K82" s="64"/>
      <c r="L82" s="63" t="s">
        <v>61</v>
      </c>
      <c r="M82" s="43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/>
      <c r="IN82" s="48"/>
      <c r="IO82" s="48"/>
    </row>
    <row r="83" spans="1:249" ht="26.25" customHeight="1">
      <c r="A83" s="65"/>
      <c r="B83" s="65" t="s">
        <v>65</v>
      </c>
      <c r="C83" s="58" t="s">
        <v>185</v>
      </c>
      <c r="D83" s="132"/>
      <c r="E83" s="108" t="s">
        <v>90</v>
      </c>
      <c r="F83" s="106"/>
      <c r="G83" s="55" t="s">
        <v>91</v>
      </c>
      <c r="H83" s="136"/>
      <c r="I83" s="146" t="s">
        <v>61</v>
      </c>
      <c r="J83" s="63" t="s">
        <v>61</v>
      </c>
      <c r="K83" s="63" t="s">
        <v>61</v>
      </c>
      <c r="L83" s="147"/>
      <c r="M83" s="43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/>
      <c r="IN83" s="48"/>
      <c r="IO83" s="48"/>
    </row>
    <row r="84" spans="1:249" ht="26.25" customHeight="1">
      <c r="A84" s="65"/>
      <c r="B84" s="65" t="s">
        <v>82</v>
      </c>
      <c r="C84" s="58" t="s">
        <v>186</v>
      </c>
      <c r="D84" s="132"/>
      <c r="E84" s="111"/>
      <c r="F84" s="65"/>
      <c r="G84" s="58"/>
      <c r="H84" s="132"/>
      <c r="I84" s="146" t="s">
        <v>61</v>
      </c>
      <c r="J84" s="63" t="s">
        <v>61</v>
      </c>
      <c r="K84" s="63" t="s">
        <v>61</v>
      </c>
      <c r="L84" s="63" t="s">
        <v>61</v>
      </c>
      <c r="M84" s="43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  <c r="IK84" s="48"/>
      <c r="IL84" s="48"/>
      <c r="IM84" s="48"/>
      <c r="IN84" s="48"/>
      <c r="IO84" s="48"/>
    </row>
    <row r="85" spans="1:249" ht="26.25" customHeight="1">
      <c r="A85" s="106" t="s">
        <v>187</v>
      </c>
      <c r="B85" s="106"/>
      <c r="C85" s="55" t="s">
        <v>188</v>
      </c>
      <c r="D85" s="136"/>
      <c r="E85" s="108"/>
      <c r="F85" s="106"/>
      <c r="G85" s="55"/>
      <c r="H85" s="136"/>
      <c r="I85" s="146" t="s">
        <v>61</v>
      </c>
      <c r="J85" s="63" t="s">
        <v>61</v>
      </c>
      <c r="K85" s="63" t="s">
        <v>61</v>
      </c>
      <c r="L85" s="63" t="s">
        <v>61</v>
      </c>
      <c r="M85" s="43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/>
      <c r="IK85" s="48"/>
      <c r="IL85" s="48"/>
      <c r="IM85" s="48"/>
      <c r="IN85" s="48"/>
      <c r="IO85" s="48"/>
    </row>
    <row r="86" spans="1:249" ht="26.25" customHeight="1">
      <c r="A86" s="65"/>
      <c r="B86" s="65" t="s">
        <v>62</v>
      </c>
      <c r="C86" s="58" t="s">
        <v>189</v>
      </c>
      <c r="D86" s="132"/>
      <c r="E86" s="108" t="s">
        <v>149</v>
      </c>
      <c r="F86" s="106"/>
      <c r="G86" s="55" t="s">
        <v>150</v>
      </c>
      <c r="H86" s="136"/>
      <c r="I86" s="146" t="s">
        <v>61</v>
      </c>
      <c r="J86" s="63" t="s">
        <v>61</v>
      </c>
      <c r="K86" s="63" t="s">
        <v>61</v>
      </c>
      <c r="L86" s="147"/>
      <c r="M86" s="43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  <c r="IK86" s="48"/>
      <c r="IL86" s="48"/>
      <c r="IM86" s="48"/>
      <c r="IN86" s="48"/>
      <c r="IO86" s="48"/>
    </row>
    <row r="87" spans="1:249" ht="26.25" customHeight="1">
      <c r="A87" s="65"/>
      <c r="B87" s="65" t="s">
        <v>65</v>
      </c>
      <c r="C87" s="58" t="s">
        <v>190</v>
      </c>
      <c r="D87" s="132"/>
      <c r="E87" s="108" t="s">
        <v>176</v>
      </c>
      <c r="F87" s="106"/>
      <c r="G87" s="55" t="s">
        <v>177</v>
      </c>
      <c r="H87" s="136"/>
      <c r="I87" s="146" t="s">
        <v>61</v>
      </c>
      <c r="J87" s="63" t="s">
        <v>61</v>
      </c>
      <c r="K87" s="63" t="s">
        <v>61</v>
      </c>
      <c r="L87" s="63" t="s">
        <v>61</v>
      </c>
      <c r="M87" s="43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  <c r="IF87" s="48"/>
      <c r="IG87" s="48"/>
      <c r="IH87" s="48"/>
      <c r="II87" s="48"/>
      <c r="IJ87" s="48"/>
      <c r="IK87" s="48"/>
      <c r="IL87" s="48"/>
      <c r="IM87" s="48"/>
      <c r="IN87" s="48"/>
      <c r="IO87" s="48"/>
    </row>
    <row r="88" spans="1:249" ht="26.25" customHeight="1">
      <c r="A88" s="106" t="s">
        <v>191</v>
      </c>
      <c r="B88" s="106"/>
      <c r="C88" s="55" t="s">
        <v>192</v>
      </c>
      <c r="D88" s="136"/>
      <c r="E88" s="108" t="s">
        <v>193</v>
      </c>
      <c r="F88" s="106"/>
      <c r="G88" s="55" t="s">
        <v>192</v>
      </c>
      <c r="H88" s="136"/>
      <c r="I88" s="146" t="s">
        <v>61</v>
      </c>
      <c r="J88" s="63" t="s">
        <v>61</v>
      </c>
      <c r="K88" s="63" t="s">
        <v>61</v>
      </c>
      <c r="L88" s="147"/>
      <c r="M88" s="43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48"/>
      <c r="IE88" s="48"/>
      <c r="IF88" s="48"/>
      <c r="IG88" s="48"/>
      <c r="IH88" s="48"/>
      <c r="II88" s="48"/>
      <c r="IJ88" s="48"/>
      <c r="IK88" s="48"/>
      <c r="IL88" s="48"/>
      <c r="IM88" s="48"/>
      <c r="IN88" s="48"/>
      <c r="IO88" s="48"/>
    </row>
    <row r="89" spans="1:249" ht="26.25" customHeight="1">
      <c r="A89" s="65"/>
      <c r="B89" s="65" t="s">
        <v>62</v>
      </c>
      <c r="C89" s="58" t="s">
        <v>194</v>
      </c>
      <c r="D89" s="132"/>
      <c r="E89" s="111"/>
      <c r="F89" s="65" t="s">
        <v>98</v>
      </c>
      <c r="G89" s="58" t="s">
        <v>194</v>
      </c>
      <c r="H89" s="132"/>
      <c r="I89" s="146" t="s">
        <v>61</v>
      </c>
      <c r="J89" s="63" t="s">
        <v>61</v>
      </c>
      <c r="K89" s="63" t="s">
        <v>61</v>
      </c>
      <c r="L89" s="147"/>
      <c r="M89" s="43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</row>
    <row r="90" spans="1:249" ht="26.25" customHeight="1">
      <c r="A90" s="65"/>
      <c r="B90" s="65" t="s">
        <v>65</v>
      </c>
      <c r="C90" s="58" t="s">
        <v>195</v>
      </c>
      <c r="D90" s="132"/>
      <c r="E90" s="111"/>
      <c r="F90" s="65" t="s">
        <v>100</v>
      </c>
      <c r="G90" s="58" t="s">
        <v>195</v>
      </c>
      <c r="H90" s="132"/>
      <c r="I90" s="146" t="s">
        <v>61</v>
      </c>
      <c r="J90" s="63" t="s">
        <v>61</v>
      </c>
      <c r="K90" s="63" t="s">
        <v>61</v>
      </c>
      <c r="L90" s="147"/>
      <c r="M90" s="43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  <c r="IO90" s="48"/>
    </row>
    <row r="91" spans="1:249" ht="26.25" customHeight="1">
      <c r="A91" s="65"/>
      <c r="B91" s="65" t="s">
        <v>82</v>
      </c>
      <c r="C91" s="58" t="s">
        <v>196</v>
      </c>
      <c r="D91" s="132"/>
      <c r="E91" s="111"/>
      <c r="F91" s="65" t="s">
        <v>82</v>
      </c>
      <c r="G91" s="58" t="s">
        <v>196</v>
      </c>
      <c r="H91" s="132"/>
      <c r="I91" s="146" t="s">
        <v>61</v>
      </c>
      <c r="J91" s="63" t="s">
        <v>61</v>
      </c>
      <c r="K91" s="63" t="s">
        <v>61</v>
      </c>
      <c r="L91" s="147"/>
      <c r="M91" s="43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  <c r="HD91" s="48"/>
      <c r="HE91" s="48"/>
      <c r="HF91" s="48"/>
      <c r="HG91" s="48"/>
      <c r="HH91" s="48"/>
      <c r="HI91" s="48"/>
      <c r="HJ91" s="48"/>
      <c r="HK91" s="48"/>
      <c r="HL91" s="48"/>
      <c r="HM91" s="48"/>
      <c r="HN91" s="48"/>
      <c r="HO91" s="48"/>
      <c r="HP91" s="48"/>
      <c r="HQ91" s="48"/>
      <c r="HR91" s="48"/>
      <c r="HS91" s="48"/>
      <c r="HT91" s="48"/>
      <c r="HU91" s="48"/>
      <c r="HV91" s="48"/>
      <c r="HW91" s="48"/>
      <c r="HX91" s="48"/>
      <c r="HY91" s="48"/>
      <c r="HZ91" s="48"/>
      <c r="IA91" s="48"/>
      <c r="IB91" s="48"/>
      <c r="IC91" s="48"/>
      <c r="ID91" s="48"/>
      <c r="IE91" s="48"/>
      <c r="IF91" s="48"/>
      <c r="IG91" s="48"/>
      <c r="IH91" s="48"/>
      <c r="II91" s="48"/>
      <c r="IJ91" s="48"/>
      <c r="IK91" s="48"/>
      <c r="IL91" s="48"/>
      <c r="IM91" s="48"/>
      <c r="IN91" s="48"/>
      <c r="IO91" s="48"/>
    </row>
    <row r="92" spans="1:249" ht="26.25" customHeight="1">
      <c r="A92" s="106" t="s">
        <v>197</v>
      </c>
      <c r="B92" s="106"/>
      <c r="C92" s="55" t="s">
        <v>198</v>
      </c>
      <c r="D92" s="136"/>
      <c r="E92" s="108"/>
      <c r="F92" s="106"/>
      <c r="G92" s="55"/>
      <c r="H92" s="136"/>
      <c r="I92" s="146" t="s">
        <v>61</v>
      </c>
      <c r="J92" s="63" t="s">
        <v>61</v>
      </c>
      <c r="K92" s="63" t="s">
        <v>61</v>
      </c>
      <c r="L92" s="63" t="s">
        <v>61</v>
      </c>
      <c r="M92" s="43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  <c r="HA92" s="48"/>
      <c r="HB92" s="48"/>
      <c r="HC92" s="48"/>
      <c r="HD92" s="48"/>
      <c r="HE92" s="48"/>
      <c r="HF92" s="48"/>
      <c r="HG92" s="48"/>
      <c r="HH92" s="48"/>
      <c r="HI92" s="48"/>
      <c r="HJ92" s="48"/>
      <c r="HK92" s="48"/>
      <c r="HL92" s="48"/>
      <c r="HM92" s="48"/>
      <c r="HN92" s="48"/>
      <c r="HO92" s="48"/>
      <c r="HP92" s="48"/>
      <c r="HQ92" s="48"/>
      <c r="HR92" s="48"/>
      <c r="HS92" s="48"/>
      <c r="HT92" s="48"/>
      <c r="HU92" s="48"/>
      <c r="HV92" s="48"/>
      <c r="HW92" s="48"/>
      <c r="HX92" s="48"/>
      <c r="HY92" s="48"/>
      <c r="HZ92" s="48"/>
      <c r="IA92" s="48"/>
      <c r="IB92" s="48"/>
      <c r="IC92" s="48"/>
      <c r="ID92" s="48"/>
      <c r="IE92" s="48"/>
      <c r="IF92" s="48"/>
      <c r="IG92" s="48"/>
      <c r="IH92" s="48"/>
      <c r="II92" s="48"/>
      <c r="IJ92" s="48"/>
      <c r="IK92" s="48"/>
      <c r="IL92" s="48"/>
      <c r="IM92" s="48"/>
      <c r="IN92" s="48"/>
      <c r="IO92" s="48"/>
    </row>
    <row r="93" spans="1:249" ht="26.25" customHeight="1">
      <c r="A93" s="112"/>
      <c r="B93" s="112" t="s">
        <v>62</v>
      </c>
      <c r="C93" s="113" t="s">
        <v>199</v>
      </c>
      <c r="D93" s="114"/>
      <c r="E93" s="169" t="s">
        <v>193</v>
      </c>
      <c r="F93" s="65" t="s">
        <v>62</v>
      </c>
      <c r="G93" s="58" t="s">
        <v>200</v>
      </c>
      <c r="H93" s="132"/>
      <c r="I93" s="146" t="s">
        <v>61</v>
      </c>
      <c r="J93" s="63" t="s">
        <v>61</v>
      </c>
      <c r="K93" s="63" t="s">
        <v>61</v>
      </c>
      <c r="L93" s="147"/>
      <c r="M93" s="43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  <c r="HA93" s="48"/>
      <c r="HB93" s="48"/>
      <c r="HC93" s="48"/>
      <c r="HD93" s="48"/>
      <c r="HE93" s="48"/>
      <c r="HF93" s="48"/>
      <c r="HG93" s="48"/>
      <c r="HH93" s="48"/>
      <c r="HI93" s="48"/>
      <c r="HJ93" s="48"/>
      <c r="HK93" s="48"/>
      <c r="HL93" s="48"/>
      <c r="HM93" s="48"/>
      <c r="HN93" s="48"/>
      <c r="HO93" s="48"/>
      <c r="HP93" s="48"/>
      <c r="HQ93" s="48"/>
      <c r="HR93" s="48"/>
      <c r="HS93" s="48"/>
      <c r="HT93" s="48"/>
      <c r="HU93" s="48"/>
      <c r="HV93" s="48"/>
      <c r="HW93" s="48"/>
      <c r="HX93" s="48"/>
      <c r="HY93" s="48"/>
      <c r="HZ93" s="48"/>
      <c r="IA93" s="48"/>
      <c r="IB93" s="48"/>
      <c r="IC93" s="48"/>
      <c r="ID93" s="48"/>
      <c r="IE93" s="48"/>
      <c r="IF93" s="48"/>
      <c r="IG93" s="48"/>
      <c r="IH93" s="48"/>
      <c r="II93" s="48"/>
      <c r="IJ93" s="48"/>
      <c r="IK93" s="48"/>
      <c r="IL93" s="48"/>
      <c r="IM93" s="48"/>
      <c r="IN93" s="48"/>
      <c r="IO93" s="48"/>
    </row>
    <row r="94" spans="1:249" ht="26.25" customHeight="1">
      <c r="A94" s="118"/>
      <c r="B94" s="118"/>
      <c r="C94" s="119"/>
      <c r="D94" s="120"/>
      <c r="E94" s="170"/>
      <c r="F94" s="65" t="s">
        <v>67</v>
      </c>
      <c r="G94" s="58" t="s">
        <v>201</v>
      </c>
      <c r="H94" s="132"/>
      <c r="I94" s="146" t="s">
        <v>61</v>
      </c>
      <c r="J94" s="63" t="s">
        <v>61</v>
      </c>
      <c r="K94" s="63" t="s">
        <v>61</v>
      </c>
      <c r="L94" s="147"/>
      <c r="M94" s="43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  <c r="GR94" s="48"/>
      <c r="GS94" s="48"/>
      <c r="GT94" s="48"/>
      <c r="GU94" s="48"/>
      <c r="GV94" s="48"/>
      <c r="GW94" s="48"/>
      <c r="GX94" s="48"/>
      <c r="GY94" s="48"/>
      <c r="GZ94" s="48"/>
      <c r="HA94" s="48"/>
      <c r="HB94" s="48"/>
      <c r="HC94" s="48"/>
      <c r="HD94" s="48"/>
      <c r="HE94" s="48"/>
      <c r="HF94" s="48"/>
      <c r="HG94" s="48"/>
      <c r="HH94" s="48"/>
      <c r="HI94" s="48"/>
      <c r="HJ94" s="48"/>
      <c r="HK94" s="48"/>
      <c r="HL94" s="48"/>
      <c r="HM94" s="48"/>
      <c r="HN94" s="48"/>
      <c r="HO94" s="48"/>
      <c r="HP94" s="48"/>
      <c r="HQ94" s="48"/>
      <c r="HR94" s="48"/>
      <c r="HS94" s="48"/>
      <c r="HT94" s="48"/>
      <c r="HU94" s="48"/>
      <c r="HV94" s="48"/>
      <c r="HW94" s="48"/>
      <c r="HX94" s="48"/>
      <c r="HY94" s="48"/>
      <c r="HZ94" s="48"/>
      <c r="IA94" s="48"/>
      <c r="IB94" s="48"/>
      <c r="IC94" s="48"/>
      <c r="ID94" s="48"/>
      <c r="IE94" s="48"/>
      <c r="IF94" s="48"/>
      <c r="IG94" s="48"/>
      <c r="IH94" s="48"/>
      <c r="II94" s="48"/>
      <c r="IJ94" s="48"/>
      <c r="IK94" s="48"/>
      <c r="IL94" s="48"/>
      <c r="IM94" s="48"/>
      <c r="IN94" s="48"/>
      <c r="IO94" s="48"/>
    </row>
    <row r="95" spans="1:249" ht="26.25" customHeight="1">
      <c r="A95" s="65"/>
      <c r="B95" s="65" t="s">
        <v>65</v>
      </c>
      <c r="C95" s="58" t="s">
        <v>202</v>
      </c>
      <c r="D95" s="132"/>
      <c r="E95" s="108" t="s">
        <v>203</v>
      </c>
      <c r="F95" s="106"/>
      <c r="G95" s="55" t="s">
        <v>204</v>
      </c>
      <c r="H95" s="136"/>
      <c r="I95" s="146" t="s">
        <v>61</v>
      </c>
      <c r="J95" s="63" t="s">
        <v>61</v>
      </c>
      <c r="K95" s="63" t="s">
        <v>61</v>
      </c>
      <c r="L95" s="63" t="s">
        <v>61</v>
      </c>
      <c r="M95" s="43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48"/>
      <c r="HX95" s="48"/>
      <c r="HY95" s="48"/>
      <c r="HZ95" s="48"/>
      <c r="IA95" s="48"/>
      <c r="IB95" s="48"/>
      <c r="IC95" s="48"/>
      <c r="ID95" s="48"/>
      <c r="IE95" s="48"/>
      <c r="IF95" s="48"/>
      <c r="IG95" s="48"/>
      <c r="IH95" s="48"/>
      <c r="II95" s="48"/>
      <c r="IJ95" s="48"/>
      <c r="IK95" s="48"/>
      <c r="IL95" s="48"/>
      <c r="IM95" s="48"/>
      <c r="IN95" s="48"/>
      <c r="IO95" s="48"/>
    </row>
    <row r="96" spans="1:249" ht="26.25" customHeight="1">
      <c r="A96" s="106" t="s">
        <v>205</v>
      </c>
      <c r="B96" s="106"/>
      <c r="C96" s="55" t="s">
        <v>206</v>
      </c>
      <c r="D96" s="136"/>
      <c r="E96" s="108" t="s">
        <v>207</v>
      </c>
      <c r="F96" s="106"/>
      <c r="G96" s="55" t="s">
        <v>206</v>
      </c>
      <c r="H96" s="136"/>
      <c r="I96" s="146" t="s">
        <v>61</v>
      </c>
      <c r="J96" s="63" t="s">
        <v>61</v>
      </c>
      <c r="K96" s="64"/>
      <c r="L96" s="147" t="s">
        <v>61</v>
      </c>
      <c r="M96" s="43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48"/>
      <c r="HX96" s="48"/>
      <c r="HY96" s="48"/>
      <c r="HZ96" s="48"/>
      <c r="IA96" s="48"/>
      <c r="IB96" s="48"/>
      <c r="IC96" s="48"/>
      <c r="ID96" s="48"/>
      <c r="IE96" s="48"/>
      <c r="IF96" s="48"/>
      <c r="IG96" s="48"/>
      <c r="IH96" s="48"/>
      <c r="II96" s="48"/>
      <c r="IJ96" s="48"/>
      <c r="IK96" s="48"/>
      <c r="IL96" s="48"/>
      <c r="IM96" s="48"/>
      <c r="IN96" s="48"/>
      <c r="IO96" s="48"/>
    </row>
    <row r="97" spans="1:249" ht="26.25" customHeight="1">
      <c r="A97" s="112"/>
      <c r="B97" s="112" t="s">
        <v>62</v>
      </c>
      <c r="C97" s="113" t="s">
        <v>208</v>
      </c>
      <c r="D97" s="114"/>
      <c r="E97" s="171"/>
      <c r="F97" s="65" t="s">
        <v>98</v>
      </c>
      <c r="G97" s="58" t="s">
        <v>209</v>
      </c>
      <c r="H97" s="132"/>
      <c r="I97" s="146" t="s">
        <v>61</v>
      </c>
      <c r="J97" s="63" t="s">
        <v>61</v>
      </c>
      <c r="K97" s="64"/>
      <c r="L97" s="147" t="s">
        <v>61</v>
      </c>
      <c r="M97" s="43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8"/>
      <c r="FO97" s="48"/>
      <c r="FP97" s="48"/>
      <c r="FQ97" s="48"/>
      <c r="FR97" s="48"/>
      <c r="FS97" s="48"/>
      <c r="FT97" s="48"/>
      <c r="FU97" s="48"/>
      <c r="FV97" s="48"/>
      <c r="FW97" s="48"/>
      <c r="FX97" s="48"/>
      <c r="FY97" s="48"/>
      <c r="FZ97" s="48"/>
      <c r="GA97" s="48"/>
      <c r="GB97" s="48"/>
      <c r="GC97" s="48"/>
      <c r="GD97" s="48"/>
      <c r="GE97" s="48"/>
      <c r="GF97" s="48"/>
      <c r="GG97" s="48"/>
      <c r="GH97" s="48"/>
      <c r="GI97" s="48"/>
      <c r="GJ97" s="48"/>
      <c r="GK97" s="48"/>
      <c r="GL97" s="48"/>
      <c r="GM97" s="48"/>
      <c r="GN97" s="48"/>
      <c r="GO97" s="48"/>
      <c r="GP97" s="48"/>
      <c r="GQ97" s="48"/>
      <c r="GR97" s="48"/>
      <c r="GS97" s="48"/>
      <c r="GT97" s="48"/>
      <c r="GU97" s="48"/>
      <c r="GV97" s="48"/>
      <c r="GW97" s="48"/>
      <c r="GX97" s="48"/>
      <c r="GY97" s="48"/>
      <c r="GZ97" s="48"/>
      <c r="HA97" s="48"/>
      <c r="HB97" s="48"/>
      <c r="HC97" s="48"/>
      <c r="HD97" s="48"/>
      <c r="HE97" s="48"/>
      <c r="HF97" s="48"/>
      <c r="HG97" s="48"/>
      <c r="HH97" s="48"/>
      <c r="HI97" s="48"/>
      <c r="HJ97" s="48"/>
      <c r="HK97" s="48"/>
      <c r="HL97" s="48"/>
      <c r="HM97" s="48"/>
      <c r="HN97" s="48"/>
      <c r="HO97" s="48"/>
      <c r="HP97" s="48"/>
      <c r="HQ97" s="48"/>
      <c r="HR97" s="48"/>
      <c r="HS97" s="48"/>
      <c r="HT97" s="48"/>
      <c r="HU97" s="48"/>
      <c r="HV97" s="48"/>
      <c r="HW97" s="48"/>
      <c r="HX97" s="48"/>
      <c r="HY97" s="48"/>
      <c r="HZ97" s="48"/>
      <c r="IA97" s="48"/>
      <c r="IB97" s="48"/>
      <c r="IC97" s="48"/>
      <c r="ID97" s="48"/>
      <c r="IE97" s="48"/>
      <c r="IF97" s="48"/>
      <c r="IG97" s="48"/>
      <c r="IH97" s="48"/>
      <c r="II97" s="48"/>
      <c r="IJ97" s="48"/>
      <c r="IK97" s="48"/>
      <c r="IL97" s="48"/>
      <c r="IM97" s="48"/>
      <c r="IN97" s="48"/>
      <c r="IO97" s="48"/>
    </row>
    <row r="98" spans="1:249" ht="26.25" customHeight="1">
      <c r="A98" s="115"/>
      <c r="B98" s="115"/>
      <c r="C98" s="116"/>
      <c r="D98" s="117"/>
      <c r="E98" s="171"/>
      <c r="F98" s="65" t="s">
        <v>100</v>
      </c>
      <c r="G98" s="58" t="s">
        <v>210</v>
      </c>
      <c r="H98" s="132"/>
      <c r="I98" s="146" t="s">
        <v>61</v>
      </c>
      <c r="J98" s="63" t="s">
        <v>61</v>
      </c>
      <c r="K98" s="64"/>
      <c r="L98" s="147" t="s">
        <v>61</v>
      </c>
      <c r="M98" s="43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  <c r="II98" s="48"/>
      <c r="IJ98" s="48"/>
      <c r="IK98" s="48"/>
      <c r="IL98" s="48"/>
      <c r="IM98" s="48"/>
      <c r="IN98" s="48"/>
      <c r="IO98" s="48"/>
    </row>
    <row r="99" spans="1:249" ht="26.25" customHeight="1">
      <c r="A99" s="115"/>
      <c r="B99" s="115"/>
      <c r="C99" s="116"/>
      <c r="D99" s="117"/>
      <c r="E99" s="171"/>
      <c r="F99" s="65" t="s">
        <v>84</v>
      </c>
      <c r="G99" s="58" t="s">
        <v>211</v>
      </c>
      <c r="H99" s="132"/>
      <c r="I99" s="146" t="s">
        <v>61</v>
      </c>
      <c r="J99" s="63" t="s">
        <v>61</v>
      </c>
      <c r="K99" s="64"/>
      <c r="L99" s="147" t="s">
        <v>61</v>
      </c>
      <c r="M99" s="43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48"/>
      <c r="HE99" s="48"/>
      <c r="HF99" s="48"/>
      <c r="HG99" s="48"/>
      <c r="HH99" s="48"/>
      <c r="HI99" s="48"/>
      <c r="HJ99" s="48"/>
      <c r="HK99" s="48"/>
      <c r="HL99" s="48"/>
      <c r="HM99" s="48"/>
      <c r="HN99" s="48"/>
      <c r="HO99" s="48"/>
      <c r="HP99" s="48"/>
      <c r="HQ99" s="48"/>
      <c r="HR99" s="48"/>
      <c r="HS99" s="48"/>
      <c r="HT99" s="48"/>
      <c r="HU99" s="48"/>
      <c r="HV99" s="48"/>
      <c r="HW99" s="48"/>
      <c r="HX99" s="48"/>
      <c r="HY99" s="48"/>
      <c r="HZ99" s="48"/>
      <c r="IA99" s="48"/>
      <c r="IB99" s="48"/>
      <c r="IC99" s="48"/>
      <c r="ID99" s="48"/>
      <c r="IE99" s="48"/>
      <c r="IF99" s="48"/>
      <c r="IG99" s="48"/>
      <c r="IH99" s="48"/>
      <c r="II99" s="48"/>
      <c r="IJ99" s="48"/>
      <c r="IK99" s="48"/>
      <c r="IL99" s="48"/>
      <c r="IM99" s="48"/>
      <c r="IN99" s="48"/>
      <c r="IO99" s="48"/>
    </row>
    <row r="100" spans="1:249" ht="26.25" customHeight="1">
      <c r="A100" s="115"/>
      <c r="B100" s="115"/>
      <c r="C100" s="116"/>
      <c r="D100" s="117"/>
      <c r="E100" s="171"/>
      <c r="F100" s="65" t="s">
        <v>103</v>
      </c>
      <c r="G100" s="58" t="s">
        <v>212</v>
      </c>
      <c r="H100" s="132"/>
      <c r="I100" s="146" t="s">
        <v>61</v>
      </c>
      <c r="J100" s="63" t="s">
        <v>61</v>
      </c>
      <c r="K100" s="64"/>
      <c r="L100" s="147" t="s">
        <v>61</v>
      </c>
      <c r="M100" s="43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  <c r="GQ100" s="48"/>
      <c r="GR100" s="48"/>
      <c r="GS100" s="48"/>
      <c r="GT100" s="48"/>
      <c r="GU100" s="48"/>
      <c r="GV100" s="48"/>
      <c r="GW100" s="48"/>
      <c r="GX100" s="48"/>
      <c r="GY100" s="48"/>
      <c r="GZ100" s="48"/>
      <c r="HA100" s="48"/>
      <c r="HB100" s="48"/>
      <c r="HC100" s="48"/>
      <c r="HD100" s="48"/>
      <c r="HE100" s="48"/>
      <c r="HF100" s="48"/>
      <c r="HG100" s="48"/>
      <c r="HH100" s="48"/>
      <c r="HI100" s="48"/>
      <c r="HJ100" s="48"/>
      <c r="HK100" s="48"/>
      <c r="HL100" s="48"/>
      <c r="HM100" s="48"/>
      <c r="HN100" s="48"/>
      <c r="HO100" s="48"/>
      <c r="HP100" s="48"/>
      <c r="HQ100" s="48"/>
      <c r="HR100" s="48"/>
      <c r="HS100" s="48"/>
      <c r="HT100" s="48"/>
      <c r="HU100" s="48"/>
      <c r="HV100" s="48"/>
      <c r="HW100" s="48"/>
      <c r="HX100" s="48"/>
      <c r="HY100" s="48"/>
      <c r="HZ100" s="48"/>
      <c r="IA100" s="48"/>
      <c r="IB100" s="48"/>
      <c r="IC100" s="48"/>
      <c r="ID100" s="48"/>
      <c r="IE100" s="48"/>
      <c r="IF100" s="48"/>
      <c r="IG100" s="48"/>
      <c r="IH100" s="48"/>
      <c r="II100" s="48"/>
      <c r="IJ100" s="48"/>
      <c r="IK100" s="48"/>
      <c r="IL100" s="48"/>
      <c r="IM100" s="48"/>
      <c r="IN100" s="48"/>
      <c r="IO100" s="48"/>
    </row>
    <row r="101" spans="1:249" ht="26.25" customHeight="1">
      <c r="A101" s="118"/>
      <c r="B101" s="118"/>
      <c r="C101" s="119"/>
      <c r="D101" s="120"/>
      <c r="E101" s="171"/>
      <c r="F101" s="65" t="s">
        <v>72</v>
      </c>
      <c r="G101" s="58" t="s">
        <v>213</v>
      </c>
      <c r="H101" s="132"/>
      <c r="I101" s="146" t="s">
        <v>61</v>
      </c>
      <c r="J101" s="63" t="s">
        <v>61</v>
      </c>
      <c r="K101" s="64"/>
      <c r="L101" s="147" t="s">
        <v>61</v>
      </c>
      <c r="M101" s="43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  <c r="FO101" s="48"/>
      <c r="FP101" s="48"/>
      <c r="FQ101" s="48"/>
      <c r="FR101" s="48"/>
      <c r="FS101" s="48"/>
      <c r="FT101" s="48"/>
      <c r="FU101" s="48"/>
      <c r="FV101" s="48"/>
      <c r="FW101" s="48"/>
      <c r="FX101" s="48"/>
      <c r="FY101" s="48"/>
      <c r="FZ101" s="48"/>
      <c r="GA101" s="48"/>
      <c r="GB101" s="48"/>
      <c r="GC101" s="48"/>
      <c r="GD101" s="48"/>
      <c r="GE101" s="48"/>
      <c r="GF101" s="48"/>
      <c r="GG101" s="48"/>
      <c r="GH101" s="48"/>
      <c r="GI101" s="48"/>
      <c r="GJ101" s="48"/>
      <c r="GK101" s="48"/>
      <c r="GL101" s="48"/>
      <c r="GM101" s="48"/>
      <c r="GN101" s="48"/>
      <c r="GO101" s="48"/>
      <c r="GP101" s="48"/>
      <c r="GQ101" s="48"/>
      <c r="GR101" s="48"/>
      <c r="GS101" s="48"/>
      <c r="GT101" s="48"/>
      <c r="GU101" s="48"/>
      <c r="GV101" s="48"/>
      <c r="GW101" s="48"/>
      <c r="GX101" s="48"/>
      <c r="GY101" s="48"/>
      <c r="GZ101" s="48"/>
      <c r="HA101" s="48"/>
      <c r="HB101" s="48"/>
      <c r="HC101" s="48"/>
      <c r="HD101" s="48"/>
      <c r="HE101" s="48"/>
      <c r="HF101" s="48"/>
      <c r="HG101" s="48"/>
      <c r="HH101" s="48"/>
      <c r="HI101" s="48"/>
      <c r="HJ101" s="48"/>
      <c r="HK101" s="48"/>
      <c r="HL101" s="48"/>
      <c r="HM101" s="48"/>
      <c r="HN101" s="48"/>
      <c r="HO101" s="48"/>
      <c r="HP101" s="48"/>
      <c r="HQ101" s="48"/>
      <c r="HR101" s="48"/>
      <c r="HS101" s="48"/>
      <c r="HT101" s="48"/>
      <c r="HU101" s="48"/>
      <c r="HV101" s="48"/>
      <c r="HW101" s="48"/>
      <c r="HX101" s="48"/>
      <c r="HY101" s="48"/>
      <c r="HZ101" s="48"/>
      <c r="IA101" s="48"/>
      <c r="IB101" s="48"/>
      <c r="IC101" s="48"/>
      <c r="ID101" s="48"/>
      <c r="IE101" s="48"/>
      <c r="IF101" s="48"/>
      <c r="IG101" s="48"/>
      <c r="IH101" s="48"/>
      <c r="II101" s="48"/>
      <c r="IJ101" s="48"/>
      <c r="IK101" s="48"/>
      <c r="IL101" s="48"/>
      <c r="IM101" s="48"/>
      <c r="IN101" s="48"/>
      <c r="IO101" s="48"/>
    </row>
    <row r="102" spans="1:249" ht="26.25" customHeight="1">
      <c r="A102" s="65"/>
      <c r="B102" s="65" t="s">
        <v>65</v>
      </c>
      <c r="C102" s="29" t="s">
        <v>214</v>
      </c>
      <c r="D102" s="58"/>
      <c r="E102" s="171"/>
      <c r="F102" s="65" t="s">
        <v>70</v>
      </c>
      <c r="G102" s="58" t="s">
        <v>214</v>
      </c>
      <c r="H102" s="132"/>
      <c r="I102" s="146" t="s">
        <v>61</v>
      </c>
      <c r="J102" s="63" t="s">
        <v>61</v>
      </c>
      <c r="K102" s="64"/>
      <c r="L102" s="147" t="s">
        <v>61</v>
      </c>
      <c r="M102" s="43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  <c r="GR102" s="48"/>
      <c r="GS102" s="48"/>
      <c r="GT102" s="48"/>
      <c r="GU102" s="48"/>
      <c r="GV102" s="48"/>
      <c r="GW102" s="48"/>
      <c r="GX102" s="48"/>
      <c r="GY102" s="48"/>
      <c r="GZ102" s="48"/>
      <c r="HA102" s="48"/>
      <c r="HB102" s="48"/>
      <c r="HC102" s="48"/>
      <c r="HD102" s="48"/>
      <c r="HE102" s="48"/>
      <c r="HF102" s="48"/>
      <c r="HG102" s="48"/>
      <c r="HH102" s="48"/>
      <c r="HI102" s="48"/>
      <c r="HJ102" s="48"/>
      <c r="HK102" s="48"/>
      <c r="HL102" s="48"/>
      <c r="HM102" s="48"/>
      <c r="HN102" s="48"/>
      <c r="HO102" s="48"/>
      <c r="HP102" s="48"/>
      <c r="HQ102" s="48"/>
      <c r="HR102" s="48"/>
      <c r="HS102" s="48"/>
      <c r="HT102" s="48"/>
      <c r="HU102" s="48"/>
      <c r="HV102" s="48"/>
      <c r="HW102" s="48"/>
      <c r="HX102" s="48"/>
      <c r="HY102" s="48"/>
      <c r="HZ102" s="48"/>
      <c r="IA102" s="48"/>
      <c r="IB102" s="48"/>
      <c r="IC102" s="48"/>
      <c r="ID102" s="48"/>
      <c r="IE102" s="48"/>
      <c r="IF102" s="48"/>
      <c r="IG102" s="48"/>
      <c r="IH102" s="48"/>
      <c r="II102" s="48"/>
      <c r="IJ102" s="48"/>
      <c r="IK102" s="48"/>
      <c r="IL102" s="48"/>
      <c r="IM102" s="48"/>
      <c r="IN102" s="48"/>
      <c r="IO102" s="48"/>
    </row>
    <row r="103" spans="1:249" ht="26.25" customHeight="1">
      <c r="A103" s="65"/>
      <c r="B103" s="65" t="s">
        <v>67</v>
      </c>
      <c r="C103" s="58" t="s">
        <v>215</v>
      </c>
      <c r="D103" s="132"/>
      <c r="E103" s="111"/>
      <c r="F103" s="65" t="s">
        <v>74</v>
      </c>
      <c r="G103" s="58" t="s">
        <v>215</v>
      </c>
      <c r="H103" s="132"/>
      <c r="I103" s="146" t="s">
        <v>61</v>
      </c>
      <c r="J103" s="63" t="s">
        <v>61</v>
      </c>
      <c r="K103" s="64"/>
      <c r="L103" s="147" t="s">
        <v>61</v>
      </c>
      <c r="M103" s="43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  <c r="HU103" s="48"/>
      <c r="HV103" s="48"/>
      <c r="HW103" s="48"/>
      <c r="HX103" s="48"/>
      <c r="HY103" s="48"/>
      <c r="HZ103" s="48"/>
      <c r="IA103" s="48"/>
      <c r="IB103" s="48"/>
      <c r="IC103" s="48"/>
      <c r="ID103" s="48"/>
      <c r="IE103" s="48"/>
      <c r="IF103" s="48"/>
      <c r="IG103" s="48"/>
      <c r="IH103" s="48"/>
      <c r="II103" s="48"/>
      <c r="IJ103" s="48"/>
      <c r="IK103" s="48"/>
      <c r="IL103" s="48"/>
      <c r="IM103" s="48"/>
      <c r="IN103" s="48"/>
      <c r="IO103" s="48"/>
    </row>
    <row r="104" spans="1:249" ht="26.25" customHeight="1">
      <c r="A104" s="112"/>
      <c r="B104" s="112" t="s">
        <v>100</v>
      </c>
      <c r="C104" s="113" t="s">
        <v>216</v>
      </c>
      <c r="D104" s="114"/>
      <c r="E104" s="111"/>
      <c r="F104" s="65" t="s">
        <v>62</v>
      </c>
      <c r="G104" s="58" t="s">
        <v>217</v>
      </c>
      <c r="H104" s="132"/>
      <c r="I104" s="146" t="s">
        <v>61</v>
      </c>
      <c r="J104" s="63" t="s">
        <v>61</v>
      </c>
      <c r="K104" s="64"/>
      <c r="L104" s="147" t="s">
        <v>61</v>
      </c>
      <c r="M104" s="43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  <c r="HL104" s="48"/>
      <c r="HM104" s="48"/>
      <c r="HN104" s="48"/>
      <c r="HO104" s="48"/>
      <c r="HP104" s="48"/>
      <c r="HQ104" s="48"/>
      <c r="HR104" s="48"/>
      <c r="HS104" s="48"/>
      <c r="HT104" s="48"/>
      <c r="HU104" s="48"/>
      <c r="HV104" s="48"/>
      <c r="HW104" s="48"/>
      <c r="HX104" s="48"/>
      <c r="HY104" s="48"/>
      <c r="HZ104" s="48"/>
      <c r="IA104" s="48"/>
      <c r="IB104" s="48"/>
      <c r="IC104" s="48"/>
      <c r="ID104" s="48"/>
      <c r="IE104" s="48"/>
      <c r="IF104" s="48"/>
      <c r="IG104" s="48"/>
      <c r="IH104" s="48"/>
      <c r="II104" s="48"/>
      <c r="IJ104" s="48"/>
      <c r="IK104" s="48"/>
      <c r="IL104" s="48"/>
      <c r="IM104" s="48"/>
      <c r="IN104" s="48"/>
      <c r="IO104" s="48"/>
    </row>
    <row r="105" spans="1:249" ht="26.25" customHeight="1">
      <c r="A105" s="115"/>
      <c r="B105" s="115"/>
      <c r="C105" s="116"/>
      <c r="D105" s="117"/>
      <c r="E105" s="111"/>
      <c r="F105" s="65" t="s">
        <v>65</v>
      </c>
      <c r="G105" s="58" t="s">
        <v>218</v>
      </c>
      <c r="H105" s="132"/>
      <c r="I105" s="146" t="s">
        <v>61</v>
      </c>
      <c r="J105" s="63" t="s">
        <v>61</v>
      </c>
      <c r="K105" s="64"/>
      <c r="L105" s="147" t="s">
        <v>61</v>
      </c>
      <c r="M105" s="43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8"/>
      <c r="HW105" s="48"/>
      <c r="HX105" s="48"/>
      <c r="HY105" s="48"/>
      <c r="HZ105" s="48"/>
      <c r="IA105" s="48"/>
      <c r="IB105" s="48"/>
      <c r="IC105" s="48"/>
      <c r="ID105" s="48"/>
      <c r="IE105" s="48"/>
      <c r="IF105" s="48"/>
      <c r="IG105" s="48"/>
      <c r="IH105" s="48"/>
      <c r="II105" s="48"/>
      <c r="IJ105" s="48"/>
      <c r="IK105" s="48"/>
      <c r="IL105" s="48"/>
      <c r="IM105" s="48"/>
      <c r="IN105" s="48"/>
      <c r="IO105" s="48"/>
    </row>
    <row r="106" spans="1:249" ht="26.25" customHeight="1">
      <c r="A106" s="118"/>
      <c r="B106" s="118"/>
      <c r="C106" s="119"/>
      <c r="D106" s="120"/>
      <c r="E106" s="111"/>
      <c r="F106" s="65" t="s">
        <v>67</v>
      </c>
      <c r="G106" s="58" t="s">
        <v>219</v>
      </c>
      <c r="H106" s="132"/>
      <c r="I106" s="146" t="s">
        <v>61</v>
      </c>
      <c r="J106" s="63" t="s">
        <v>61</v>
      </c>
      <c r="K106" s="64"/>
      <c r="L106" s="147" t="s">
        <v>61</v>
      </c>
      <c r="M106" s="43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  <c r="HK106" s="48"/>
      <c r="HL106" s="48"/>
      <c r="HM106" s="48"/>
      <c r="HN106" s="48"/>
      <c r="HO106" s="48"/>
      <c r="HP106" s="48"/>
      <c r="HQ106" s="48"/>
      <c r="HR106" s="48"/>
      <c r="HS106" s="48"/>
      <c r="HT106" s="48"/>
      <c r="HU106" s="48"/>
      <c r="HV106" s="48"/>
      <c r="HW106" s="48"/>
      <c r="HX106" s="48"/>
      <c r="HY106" s="48"/>
      <c r="HZ106" s="48"/>
      <c r="IA106" s="48"/>
      <c r="IB106" s="48"/>
      <c r="IC106" s="48"/>
      <c r="ID106" s="48"/>
      <c r="IE106" s="48"/>
      <c r="IF106" s="48"/>
      <c r="IG106" s="48"/>
      <c r="IH106" s="48"/>
      <c r="II106" s="48"/>
      <c r="IJ106" s="48"/>
      <c r="IK106" s="48"/>
      <c r="IL106" s="48"/>
      <c r="IM106" s="48"/>
      <c r="IN106" s="48"/>
      <c r="IO106" s="48"/>
    </row>
    <row r="107" spans="1:249" ht="26.25" customHeight="1">
      <c r="A107" s="65"/>
      <c r="B107" s="65" t="s">
        <v>82</v>
      </c>
      <c r="C107" s="58" t="s">
        <v>220</v>
      </c>
      <c r="D107" s="132"/>
      <c r="E107" s="111"/>
      <c r="F107" s="65" t="s">
        <v>82</v>
      </c>
      <c r="G107" s="58" t="s">
        <v>220</v>
      </c>
      <c r="H107" s="132"/>
      <c r="I107" s="146" t="s">
        <v>61</v>
      </c>
      <c r="J107" s="63" t="s">
        <v>61</v>
      </c>
      <c r="K107" s="64"/>
      <c r="L107" s="147" t="s">
        <v>61</v>
      </c>
      <c r="M107" s="43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8"/>
      <c r="GE107" s="48"/>
      <c r="GF107" s="48"/>
      <c r="GG107" s="48"/>
      <c r="GH107" s="48"/>
      <c r="GI107" s="48"/>
      <c r="GJ107" s="48"/>
      <c r="GK107" s="48"/>
      <c r="GL107" s="48"/>
      <c r="GM107" s="48"/>
      <c r="GN107" s="48"/>
      <c r="GO107" s="48"/>
      <c r="GP107" s="48"/>
      <c r="GQ107" s="48"/>
      <c r="GR107" s="48"/>
      <c r="GS107" s="48"/>
      <c r="GT107" s="48"/>
      <c r="GU107" s="48"/>
      <c r="GV107" s="48"/>
      <c r="GW107" s="48"/>
      <c r="GX107" s="48"/>
      <c r="GY107" s="48"/>
      <c r="GZ107" s="48"/>
      <c r="HA107" s="48"/>
      <c r="HB107" s="48"/>
      <c r="HC107" s="48"/>
      <c r="HD107" s="48"/>
      <c r="HE107" s="48"/>
      <c r="HF107" s="48"/>
      <c r="HG107" s="48"/>
      <c r="HH107" s="48"/>
      <c r="HI107" s="48"/>
      <c r="HJ107" s="48"/>
      <c r="HK107" s="48"/>
      <c r="HL107" s="48"/>
      <c r="HM107" s="48"/>
      <c r="HN107" s="48"/>
      <c r="HO107" s="48"/>
      <c r="HP107" s="48"/>
      <c r="HQ107" s="48"/>
      <c r="HR107" s="48"/>
      <c r="HS107" s="48"/>
      <c r="HT107" s="48"/>
      <c r="HU107" s="48"/>
      <c r="HV107" s="48"/>
      <c r="HW107" s="48"/>
      <c r="HX107" s="48"/>
      <c r="HY107" s="48"/>
      <c r="HZ107" s="48"/>
      <c r="IA107" s="48"/>
      <c r="IB107" s="48"/>
      <c r="IC107" s="48"/>
      <c r="ID107" s="48"/>
      <c r="IE107" s="48"/>
      <c r="IF107" s="48"/>
      <c r="IG107" s="48"/>
      <c r="IH107" s="48"/>
      <c r="II107" s="48"/>
      <c r="IJ107" s="48"/>
      <c r="IK107" s="48"/>
      <c r="IL107" s="48"/>
      <c r="IM107" s="48"/>
      <c r="IN107" s="48"/>
      <c r="IO107" s="48"/>
    </row>
    <row r="108" spans="1:249" ht="26.25" customHeight="1">
      <c r="A108" s="106" t="s">
        <v>221</v>
      </c>
      <c r="B108" s="106"/>
      <c r="C108" s="55" t="s">
        <v>222</v>
      </c>
      <c r="D108" s="136"/>
      <c r="E108" s="108" t="s">
        <v>223</v>
      </c>
      <c r="F108" s="106"/>
      <c r="G108" s="55" t="s">
        <v>222</v>
      </c>
      <c r="H108" s="136"/>
      <c r="I108" s="146" t="s">
        <v>61</v>
      </c>
      <c r="J108" s="63" t="s">
        <v>61</v>
      </c>
      <c r="K108" s="63" t="s">
        <v>61</v>
      </c>
      <c r="L108" s="147"/>
      <c r="M108" s="43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  <c r="GR108" s="48"/>
      <c r="GS108" s="48"/>
      <c r="GT108" s="48"/>
      <c r="GU108" s="48"/>
      <c r="GV108" s="48"/>
      <c r="GW108" s="48"/>
      <c r="GX108" s="48"/>
      <c r="GY108" s="48"/>
      <c r="GZ108" s="48"/>
      <c r="HA108" s="48"/>
      <c r="HB108" s="48"/>
      <c r="HC108" s="48"/>
      <c r="HD108" s="48"/>
      <c r="HE108" s="48"/>
      <c r="HF108" s="48"/>
      <c r="HG108" s="48"/>
      <c r="HH108" s="48"/>
      <c r="HI108" s="48"/>
      <c r="HJ108" s="48"/>
      <c r="HK108" s="48"/>
      <c r="HL108" s="48"/>
      <c r="HM108" s="48"/>
      <c r="HN108" s="48"/>
      <c r="HO108" s="48"/>
      <c r="HP108" s="48"/>
      <c r="HQ108" s="48"/>
      <c r="HR108" s="48"/>
      <c r="HS108" s="48"/>
      <c r="HT108" s="48"/>
      <c r="HU108" s="48"/>
      <c r="HV108" s="48"/>
      <c r="HW108" s="48"/>
      <c r="HX108" s="48"/>
      <c r="HY108" s="48"/>
      <c r="HZ108" s="48"/>
      <c r="IA108" s="48"/>
      <c r="IB108" s="48"/>
      <c r="IC108" s="48"/>
      <c r="ID108" s="48"/>
      <c r="IE108" s="48"/>
      <c r="IF108" s="48"/>
      <c r="IG108" s="48"/>
      <c r="IH108" s="48"/>
      <c r="II108" s="48"/>
      <c r="IJ108" s="48"/>
      <c r="IK108" s="48"/>
      <c r="IL108" s="48"/>
      <c r="IM108" s="48"/>
      <c r="IN108" s="48"/>
      <c r="IO108" s="48"/>
    </row>
    <row r="109" spans="1:249" ht="26.25" customHeight="1">
      <c r="A109" s="65"/>
      <c r="B109" s="65" t="s">
        <v>65</v>
      </c>
      <c r="C109" s="58" t="s">
        <v>224</v>
      </c>
      <c r="D109" s="132"/>
      <c r="E109" s="111"/>
      <c r="F109" s="65" t="s">
        <v>65</v>
      </c>
      <c r="G109" s="58" t="s">
        <v>225</v>
      </c>
      <c r="H109" s="132"/>
      <c r="I109" s="146" t="s">
        <v>61</v>
      </c>
      <c r="J109" s="63" t="s">
        <v>61</v>
      </c>
      <c r="K109" s="63" t="s">
        <v>61</v>
      </c>
      <c r="L109" s="147"/>
      <c r="M109" s="43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8"/>
      <c r="HA109" s="48"/>
      <c r="HB109" s="48"/>
      <c r="HC109" s="48"/>
      <c r="HD109" s="48"/>
      <c r="HE109" s="48"/>
      <c r="HF109" s="48"/>
      <c r="HG109" s="48"/>
      <c r="HH109" s="48"/>
      <c r="HI109" s="48"/>
      <c r="HJ109" s="48"/>
      <c r="HK109" s="48"/>
      <c r="HL109" s="48"/>
      <c r="HM109" s="48"/>
      <c r="HN109" s="48"/>
      <c r="HO109" s="48"/>
      <c r="HP109" s="48"/>
      <c r="HQ109" s="48"/>
      <c r="HR109" s="48"/>
      <c r="HS109" s="48"/>
      <c r="HT109" s="48"/>
      <c r="HU109" s="48"/>
      <c r="HV109" s="48"/>
      <c r="HW109" s="48"/>
      <c r="HX109" s="48"/>
      <c r="HY109" s="48"/>
      <c r="HZ109" s="48"/>
      <c r="IA109" s="48"/>
      <c r="IB109" s="48"/>
      <c r="IC109" s="48"/>
      <c r="ID109" s="48"/>
      <c r="IE109" s="48"/>
      <c r="IF109" s="48"/>
      <c r="IG109" s="48"/>
      <c r="IH109" s="48"/>
      <c r="II109" s="48"/>
      <c r="IJ109" s="48"/>
      <c r="IK109" s="48"/>
      <c r="IL109" s="48"/>
      <c r="IM109" s="48"/>
      <c r="IN109" s="48"/>
      <c r="IO109" s="48"/>
    </row>
    <row r="110" spans="1:249" ht="26.25" customHeight="1">
      <c r="A110" s="65"/>
      <c r="B110" s="65" t="s">
        <v>67</v>
      </c>
      <c r="C110" s="58" t="s">
        <v>226</v>
      </c>
      <c r="D110" s="132"/>
      <c r="E110" s="111"/>
      <c r="F110" s="65" t="s">
        <v>67</v>
      </c>
      <c r="G110" s="58" t="s">
        <v>226</v>
      </c>
      <c r="H110" s="132"/>
      <c r="I110" s="146" t="s">
        <v>61</v>
      </c>
      <c r="J110" s="63" t="s">
        <v>61</v>
      </c>
      <c r="K110" s="63" t="s">
        <v>61</v>
      </c>
      <c r="L110" s="147"/>
      <c r="M110" s="43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  <c r="GS110" s="48"/>
      <c r="GT110" s="48"/>
      <c r="GU110" s="48"/>
      <c r="GV110" s="48"/>
      <c r="GW110" s="48"/>
      <c r="GX110" s="48"/>
      <c r="GY110" s="48"/>
      <c r="GZ110" s="48"/>
      <c r="HA110" s="48"/>
      <c r="HB110" s="48"/>
      <c r="HC110" s="48"/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48"/>
      <c r="HP110" s="48"/>
      <c r="HQ110" s="48"/>
      <c r="HR110" s="48"/>
      <c r="HS110" s="48"/>
      <c r="HT110" s="48"/>
      <c r="HU110" s="48"/>
      <c r="HV110" s="48"/>
      <c r="HW110" s="48"/>
      <c r="HX110" s="48"/>
      <c r="HY110" s="48"/>
      <c r="HZ110" s="48"/>
      <c r="IA110" s="48"/>
      <c r="IB110" s="48"/>
      <c r="IC110" s="48"/>
      <c r="ID110" s="48"/>
      <c r="IE110" s="48"/>
      <c r="IF110" s="48"/>
      <c r="IG110" s="48"/>
      <c r="IH110" s="48"/>
      <c r="II110" s="48"/>
      <c r="IJ110" s="48"/>
      <c r="IK110" s="48"/>
      <c r="IL110" s="48"/>
      <c r="IM110" s="48"/>
      <c r="IN110" s="48"/>
      <c r="IO110" s="48"/>
    </row>
    <row r="111" spans="1:249" ht="26.25" customHeight="1">
      <c r="A111" s="106" t="s">
        <v>227</v>
      </c>
      <c r="B111" s="106"/>
      <c r="C111" s="55" t="s">
        <v>228</v>
      </c>
      <c r="D111" s="136"/>
      <c r="E111" s="108" t="s">
        <v>229</v>
      </c>
      <c r="F111" s="106"/>
      <c r="G111" s="55" t="s">
        <v>228</v>
      </c>
      <c r="H111" s="136"/>
      <c r="I111" s="146" t="s">
        <v>61</v>
      </c>
      <c r="J111" s="63" t="s">
        <v>61</v>
      </c>
      <c r="K111" s="63" t="s">
        <v>61</v>
      </c>
      <c r="L111" s="147"/>
      <c r="M111" s="43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  <c r="GS111" s="48"/>
      <c r="GT111" s="48"/>
      <c r="GU111" s="48"/>
      <c r="GV111" s="48"/>
      <c r="GW111" s="48"/>
      <c r="GX111" s="48"/>
      <c r="GY111" s="48"/>
      <c r="GZ111" s="48"/>
      <c r="HA111" s="48"/>
      <c r="HB111" s="48"/>
      <c r="HC111" s="48"/>
      <c r="HD111" s="48"/>
      <c r="HE111" s="48"/>
      <c r="HF111" s="48"/>
      <c r="HG111" s="48"/>
      <c r="HH111" s="48"/>
      <c r="HI111" s="48"/>
      <c r="HJ111" s="48"/>
      <c r="HK111" s="48"/>
      <c r="HL111" s="48"/>
      <c r="HM111" s="48"/>
      <c r="HN111" s="48"/>
      <c r="HO111" s="48"/>
      <c r="HP111" s="48"/>
      <c r="HQ111" s="48"/>
      <c r="HR111" s="48"/>
      <c r="HS111" s="48"/>
      <c r="HT111" s="48"/>
      <c r="HU111" s="48"/>
      <c r="HV111" s="48"/>
      <c r="HW111" s="48"/>
      <c r="HX111" s="48"/>
      <c r="HY111" s="48"/>
      <c r="HZ111" s="48"/>
      <c r="IA111" s="48"/>
      <c r="IB111" s="48"/>
      <c r="IC111" s="48"/>
      <c r="ID111" s="48"/>
      <c r="IE111" s="48"/>
      <c r="IF111" s="48"/>
      <c r="IG111" s="48"/>
      <c r="IH111" s="48"/>
      <c r="II111" s="48"/>
      <c r="IJ111" s="48"/>
      <c r="IK111" s="48"/>
      <c r="IL111" s="48"/>
      <c r="IM111" s="48"/>
      <c r="IN111" s="48"/>
      <c r="IO111" s="48"/>
    </row>
    <row r="112" spans="1:249" ht="26.25" customHeight="1">
      <c r="A112" s="65"/>
      <c r="B112" s="65" t="s">
        <v>62</v>
      </c>
      <c r="C112" s="58" t="s">
        <v>230</v>
      </c>
      <c r="D112" s="132"/>
      <c r="E112" s="111"/>
      <c r="F112" s="65" t="s">
        <v>62</v>
      </c>
      <c r="G112" s="58" t="s">
        <v>230</v>
      </c>
      <c r="H112" s="132"/>
      <c r="I112" s="146" t="s">
        <v>61</v>
      </c>
      <c r="J112" s="63" t="s">
        <v>61</v>
      </c>
      <c r="K112" s="63" t="s">
        <v>61</v>
      </c>
      <c r="L112" s="147"/>
      <c r="M112" s="43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  <c r="HA112" s="48"/>
      <c r="HB112" s="48"/>
      <c r="HC112" s="48"/>
      <c r="HD112" s="48"/>
      <c r="HE112" s="48"/>
      <c r="HF112" s="48"/>
      <c r="HG112" s="48"/>
      <c r="HH112" s="48"/>
      <c r="HI112" s="48"/>
      <c r="HJ112" s="48"/>
      <c r="HK112" s="48"/>
      <c r="HL112" s="48"/>
      <c r="HM112" s="48"/>
      <c r="HN112" s="48"/>
      <c r="HO112" s="48"/>
      <c r="HP112" s="48"/>
      <c r="HQ112" s="48"/>
      <c r="HR112" s="48"/>
      <c r="HS112" s="48"/>
      <c r="HT112" s="48"/>
      <c r="HU112" s="48"/>
      <c r="HV112" s="48"/>
      <c r="HW112" s="48"/>
      <c r="HX112" s="48"/>
      <c r="HY112" s="48"/>
      <c r="HZ112" s="48"/>
      <c r="IA112" s="48"/>
      <c r="IB112" s="48"/>
      <c r="IC112" s="48"/>
      <c r="ID112" s="48"/>
      <c r="IE112" s="48"/>
      <c r="IF112" s="48"/>
      <c r="IG112" s="48"/>
      <c r="IH112" s="48"/>
      <c r="II112" s="48"/>
      <c r="IJ112" s="48"/>
      <c r="IK112" s="48"/>
      <c r="IL112" s="48"/>
      <c r="IM112" s="48"/>
      <c r="IN112" s="48"/>
      <c r="IO112" s="48"/>
    </row>
    <row r="113" spans="1:249" ht="26.25" customHeight="1">
      <c r="A113" s="65"/>
      <c r="B113" s="65" t="s">
        <v>65</v>
      </c>
      <c r="C113" s="58" t="s">
        <v>231</v>
      </c>
      <c r="D113" s="132"/>
      <c r="E113" s="111"/>
      <c r="F113" s="65" t="s">
        <v>65</v>
      </c>
      <c r="G113" s="58" t="s">
        <v>231</v>
      </c>
      <c r="H113" s="132"/>
      <c r="I113" s="146" t="s">
        <v>61</v>
      </c>
      <c r="J113" s="63" t="s">
        <v>61</v>
      </c>
      <c r="K113" s="63" t="s">
        <v>61</v>
      </c>
      <c r="L113" s="147"/>
      <c r="M113" s="43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8"/>
      <c r="HA113" s="48"/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  <c r="HM113" s="48"/>
      <c r="HN113" s="48"/>
      <c r="HO113" s="48"/>
      <c r="HP113" s="48"/>
      <c r="HQ113" s="48"/>
      <c r="HR113" s="48"/>
      <c r="HS113" s="48"/>
      <c r="HT113" s="48"/>
      <c r="HU113" s="48"/>
      <c r="HV113" s="48"/>
      <c r="HW113" s="48"/>
      <c r="HX113" s="48"/>
      <c r="HY113" s="48"/>
      <c r="HZ113" s="48"/>
      <c r="IA113" s="48"/>
      <c r="IB113" s="48"/>
      <c r="IC113" s="48"/>
      <c r="ID113" s="48"/>
      <c r="IE113" s="48"/>
      <c r="IF113" s="48"/>
      <c r="IG113" s="48"/>
      <c r="IH113" s="48"/>
      <c r="II113" s="48"/>
      <c r="IJ113" s="48"/>
      <c r="IK113" s="48"/>
      <c r="IL113" s="48"/>
      <c r="IM113" s="48"/>
      <c r="IN113" s="48"/>
      <c r="IO113" s="48"/>
    </row>
    <row r="114" spans="1:249" ht="26.25" customHeight="1">
      <c r="A114" s="65"/>
      <c r="B114" s="65" t="s">
        <v>67</v>
      </c>
      <c r="C114" s="58" t="s">
        <v>232</v>
      </c>
      <c r="D114" s="132"/>
      <c r="E114" s="111"/>
      <c r="F114" s="65" t="s">
        <v>67</v>
      </c>
      <c r="G114" s="58" t="s">
        <v>232</v>
      </c>
      <c r="H114" s="132"/>
      <c r="I114" s="146" t="s">
        <v>61</v>
      </c>
      <c r="J114" s="63" t="s">
        <v>61</v>
      </c>
      <c r="K114" s="63" t="s">
        <v>61</v>
      </c>
      <c r="L114" s="147"/>
      <c r="M114" s="43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8"/>
      <c r="HA114" s="48"/>
      <c r="HB114" s="48"/>
      <c r="HC114" s="48"/>
      <c r="HD114" s="48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8"/>
      <c r="HW114" s="48"/>
      <c r="HX114" s="48"/>
      <c r="HY114" s="48"/>
      <c r="HZ114" s="48"/>
      <c r="IA114" s="48"/>
      <c r="IB114" s="48"/>
      <c r="IC114" s="48"/>
      <c r="ID114" s="48"/>
      <c r="IE114" s="48"/>
      <c r="IF114" s="48"/>
      <c r="IG114" s="48"/>
      <c r="IH114" s="48"/>
      <c r="II114" s="48"/>
      <c r="IJ114" s="48"/>
      <c r="IK114" s="48"/>
      <c r="IL114" s="48"/>
      <c r="IM114" s="48"/>
      <c r="IN114" s="48"/>
      <c r="IO114" s="48"/>
    </row>
    <row r="115" spans="1:249" ht="26.25" customHeight="1">
      <c r="A115" s="65"/>
      <c r="B115" s="65" t="s">
        <v>98</v>
      </c>
      <c r="C115" s="58" t="s">
        <v>233</v>
      </c>
      <c r="D115" s="132"/>
      <c r="E115" s="111"/>
      <c r="F115" s="65" t="s">
        <v>98</v>
      </c>
      <c r="G115" s="58" t="s">
        <v>233</v>
      </c>
      <c r="H115" s="132"/>
      <c r="I115" s="146" t="s">
        <v>61</v>
      </c>
      <c r="J115" s="63" t="s">
        <v>61</v>
      </c>
      <c r="K115" s="63" t="s">
        <v>61</v>
      </c>
      <c r="L115" s="147"/>
      <c r="M115" s="43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  <c r="IH115" s="48"/>
      <c r="II115" s="48"/>
      <c r="IJ115" s="48"/>
      <c r="IK115" s="48"/>
      <c r="IL115" s="48"/>
      <c r="IM115" s="48"/>
      <c r="IN115" s="48"/>
      <c r="IO115" s="48"/>
    </row>
    <row r="116" spans="1:249" ht="26.25" customHeight="1">
      <c r="A116" s="106" t="s">
        <v>234</v>
      </c>
      <c r="B116" s="106"/>
      <c r="C116" s="55" t="s">
        <v>235</v>
      </c>
      <c r="D116" s="136"/>
      <c r="E116" s="108"/>
      <c r="F116" s="106"/>
      <c r="G116" s="55"/>
      <c r="H116" s="136"/>
      <c r="I116" s="146" t="s">
        <v>61</v>
      </c>
      <c r="J116" s="63" t="s">
        <v>61</v>
      </c>
      <c r="K116" s="63" t="s">
        <v>61</v>
      </c>
      <c r="L116" s="63" t="s">
        <v>61</v>
      </c>
      <c r="M116" s="43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8"/>
      <c r="GE116" s="48"/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  <c r="GQ116" s="48"/>
      <c r="GR116" s="48"/>
      <c r="GS116" s="48"/>
      <c r="GT116" s="48"/>
      <c r="GU116" s="48"/>
      <c r="GV116" s="48"/>
      <c r="GW116" s="48"/>
      <c r="GX116" s="48"/>
      <c r="GY116" s="48"/>
      <c r="GZ116" s="48"/>
      <c r="HA116" s="48"/>
      <c r="HB116" s="48"/>
      <c r="HC116" s="48"/>
      <c r="HD116" s="48"/>
      <c r="HE116" s="48"/>
      <c r="HF116" s="48"/>
      <c r="HG116" s="48"/>
      <c r="HH116" s="48"/>
      <c r="HI116" s="48"/>
      <c r="HJ116" s="48"/>
      <c r="HK116" s="48"/>
      <c r="HL116" s="48"/>
      <c r="HM116" s="48"/>
      <c r="HN116" s="48"/>
      <c r="HO116" s="48"/>
      <c r="HP116" s="48"/>
      <c r="HQ116" s="48"/>
      <c r="HR116" s="48"/>
      <c r="HS116" s="48"/>
      <c r="HT116" s="48"/>
      <c r="HU116" s="48"/>
      <c r="HV116" s="48"/>
      <c r="HW116" s="48"/>
      <c r="HX116" s="48"/>
      <c r="HY116" s="48"/>
      <c r="HZ116" s="48"/>
      <c r="IA116" s="48"/>
      <c r="IB116" s="48"/>
      <c r="IC116" s="48"/>
      <c r="ID116" s="48"/>
      <c r="IE116" s="48"/>
      <c r="IF116" s="48"/>
      <c r="IG116" s="48"/>
      <c r="IH116" s="48"/>
      <c r="II116" s="48"/>
      <c r="IJ116" s="48"/>
      <c r="IK116" s="48"/>
      <c r="IL116" s="48"/>
      <c r="IM116" s="48"/>
      <c r="IN116" s="48"/>
      <c r="IO116" s="48"/>
    </row>
    <row r="117" spans="1:249" ht="26.25" customHeight="1">
      <c r="A117" s="65"/>
      <c r="B117" s="65" t="s">
        <v>62</v>
      </c>
      <c r="C117" s="58" t="s">
        <v>236</v>
      </c>
      <c r="D117" s="132"/>
      <c r="E117" s="111"/>
      <c r="F117" s="65"/>
      <c r="G117" s="58"/>
      <c r="H117" s="132"/>
      <c r="I117" s="146" t="s">
        <v>61</v>
      </c>
      <c r="J117" s="63" t="s">
        <v>61</v>
      </c>
      <c r="K117" s="63" t="s">
        <v>61</v>
      </c>
      <c r="L117" s="63" t="s">
        <v>61</v>
      </c>
      <c r="M117" s="43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</row>
    <row r="118" spans="1:249" ht="26.25" customHeight="1">
      <c r="A118" s="65"/>
      <c r="B118" s="65" t="s">
        <v>65</v>
      </c>
      <c r="C118" s="58" t="s">
        <v>237</v>
      </c>
      <c r="D118" s="132"/>
      <c r="E118" s="111"/>
      <c r="F118" s="65"/>
      <c r="G118" s="58"/>
      <c r="H118" s="132"/>
      <c r="I118" s="146" t="s">
        <v>61</v>
      </c>
      <c r="J118" s="63" t="s">
        <v>61</v>
      </c>
      <c r="K118" s="63" t="s">
        <v>61</v>
      </c>
      <c r="L118" s="63" t="s">
        <v>61</v>
      </c>
      <c r="M118" s="43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</row>
    <row r="119" spans="1:249" ht="26.25" customHeight="1">
      <c r="A119" s="106" t="s">
        <v>238</v>
      </c>
      <c r="B119" s="106"/>
      <c r="C119" s="55" t="s">
        <v>239</v>
      </c>
      <c r="D119" s="136"/>
      <c r="E119" s="108"/>
      <c r="F119" s="106"/>
      <c r="G119" s="55"/>
      <c r="H119" s="136"/>
      <c r="I119" s="146" t="s">
        <v>61</v>
      </c>
      <c r="J119" s="63" t="s">
        <v>61</v>
      </c>
      <c r="K119" s="63" t="s">
        <v>61</v>
      </c>
      <c r="L119" s="63" t="s">
        <v>61</v>
      </c>
      <c r="M119" s="43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</row>
    <row r="120" spans="1:249" ht="26.25" customHeight="1">
      <c r="A120" s="65"/>
      <c r="B120" s="65" t="s">
        <v>62</v>
      </c>
      <c r="C120" s="58" t="s">
        <v>240</v>
      </c>
      <c r="D120" s="132"/>
      <c r="E120" s="111"/>
      <c r="F120" s="65"/>
      <c r="G120" s="58"/>
      <c r="H120" s="132"/>
      <c r="I120" s="146" t="s">
        <v>61</v>
      </c>
      <c r="J120" s="63" t="s">
        <v>61</v>
      </c>
      <c r="K120" s="63" t="s">
        <v>61</v>
      </c>
      <c r="L120" s="63" t="s">
        <v>61</v>
      </c>
      <c r="M120" s="43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</row>
    <row r="121" spans="1:249" ht="26.25" customHeight="1">
      <c r="A121" s="65"/>
      <c r="B121" s="65" t="s">
        <v>65</v>
      </c>
      <c r="C121" s="58" t="s">
        <v>241</v>
      </c>
      <c r="D121" s="132"/>
      <c r="E121" s="111"/>
      <c r="F121" s="65"/>
      <c r="G121" s="58"/>
      <c r="H121" s="132"/>
      <c r="I121" s="146" t="s">
        <v>61</v>
      </c>
      <c r="J121" s="63" t="s">
        <v>61</v>
      </c>
      <c r="K121" s="63" t="s">
        <v>61</v>
      </c>
      <c r="L121" s="63" t="s">
        <v>61</v>
      </c>
      <c r="M121" s="43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</row>
    <row r="122" spans="1:249" ht="26.25" customHeight="1">
      <c r="A122" s="65"/>
      <c r="B122" s="65" t="s">
        <v>67</v>
      </c>
      <c r="C122" s="58" t="s">
        <v>242</v>
      </c>
      <c r="D122" s="132"/>
      <c r="E122" s="111"/>
      <c r="F122" s="65"/>
      <c r="G122" s="58"/>
      <c r="H122" s="132"/>
      <c r="I122" s="146" t="s">
        <v>61</v>
      </c>
      <c r="J122" s="63" t="s">
        <v>61</v>
      </c>
      <c r="K122" s="63" t="s">
        <v>61</v>
      </c>
      <c r="L122" s="63" t="s">
        <v>61</v>
      </c>
      <c r="M122" s="43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</row>
    <row r="123" spans="1:249" ht="26.25" customHeight="1">
      <c r="A123" s="65"/>
      <c r="B123" s="65" t="s">
        <v>98</v>
      </c>
      <c r="C123" s="58" t="s">
        <v>243</v>
      </c>
      <c r="D123" s="132"/>
      <c r="E123" s="111"/>
      <c r="F123" s="65"/>
      <c r="G123" s="58"/>
      <c r="H123" s="132"/>
      <c r="I123" s="146" t="s">
        <v>61</v>
      </c>
      <c r="J123" s="63" t="s">
        <v>61</v>
      </c>
      <c r="K123" s="63" t="s">
        <v>61</v>
      </c>
      <c r="L123" s="63" t="s">
        <v>61</v>
      </c>
      <c r="M123" s="43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</row>
    <row r="124" spans="1:249" ht="26.25" customHeight="1">
      <c r="A124" s="106" t="s">
        <v>244</v>
      </c>
      <c r="B124" s="106"/>
      <c r="C124" s="55" t="s">
        <v>245</v>
      </c>
      <c r="D124" s="136"/>
      <c r="E124" s="108"/>
      <c r="F124" s="106"/>
      <c r="G124" s="55"/>
      <c r="H124" s="136"/>
      <c r="I124" s="146" t="s">
        <v>61</v>
      </c>
      <c r="J124" s="63" t="s">
        <v>61</v>
      </c>
      <c r="K124" s="63" t="s">
        <v>61</v>
      </c>
      <c r="L124" s="63" t="s">
        <v>61</v>
      </c>
      <c r="M124" s="43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</row>
    <row r="125" spans="1:249" ht="26.25" customHeight="1">
      <c r="A125" s="65"/>
      <c r="B125" s="65" t="s">
        <v>62</v>
      </c>
      <c r="C125" s="58" t="s">
        <v>246</v>
      </c>
      <c r="D125" s="132"/>
      <c r="E125" s="111"/>
      <c r="F125" s="65"/>
      <c r="G125" s="58"/>
      <c r="H125" s="132"/>
      <c r="I125" s="146" t="s">
        <v>61</v>
      </c>
      <c r="J125" s="63" t="s">
        <v>61</v>
      </c>
      <c r="K125" s="63" t="s">
        <v>61</v>
      </c>
      <c r="L125" s="63" t="s">
        <v>61</v>
      </c>
      <c r="M125" s="43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</row>
    <row r="126" spans="1:249" ht="26.25" customHeight="1">
      <c r="A126" s="65"/>
      <c r="B126" s="65" t="s">
        <v>65</v>
      </c>
      <c r="C126" s="58" t="s">
        <v>247</v>
      </c>
      <c r="D126" s="132"/>
      <c r="E126" s="111"/>
      <c r="F126" s="65"/>
      <c r="G126" s="58"/>
      <c r="H126" s="132"/>
      <c r="I126" s="146" t="s">
        <v>61</v>
      </c>
      <c r="J126" s="63" t="s">
        <v>61</v>
      </c>
      <c r="K126" s="63" t="s">
        <v>61</v>
      </c>
      <c r="L126" s="63" t="s">
        <v>61</v>
      </c>
      <c r="M126" s="43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</row>
    <row r="127" spans="1:249" ht="26.25" customHeight="1">
      <c r="A127" s="106" t="s">
        <v>248</v>
      </c>
      <c r="B127" s="106"/>
      <c r="C127" s="55" t="s">
        <v>249</v>
      </c>
      <c r="D127" s="136"/>
      <c r="E127" s="108" t="s">
        <v>250</v>
      </c>
      <c r="F127" s="106"/>
      <c r="G127" s="55" t="s">
        <v>249</v>
      </c>
      <c r="H127" s="136"/>
      <c r="I127" s="146" t="s">
        <v>61</v>
      </c>
      <c r="J127" s="63" t="s">
        <v>61</v>
      </c>
      <c r="K127" s="63" t="s">
        <v>61</v>
      </c>
      <c r="L127" s="147"/>
      <c r="M127" s="43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</row>
    <row r="128" spans="1:249" ht="26.25" customHeight="1">
      <c r="A128" s="65"/>
      <c r="B128" s="65" t="s">
        <v>84</v>
      </c>
      <c r="C128" s="58" t="s">
        <v>251</v>
      </c>
      <c r="D128" s="132"/>
      <c r="E128" s="111"/>
      <c r="F128" s="65" t="s">
        <v>84</v>
      </c>
      <c r="G128" s="58" t="s">
        <v>251</v>
      </c>
      <c r="H128" s="132"/>
      <c r="I128" s="146" t="s">
        <v>61</v>
      </c>
      <c r="J128" s="63" t="s">
        <v>61</v>
      </c>
      <c r="K128" s="63" t="s">
        <v>61</v>
      </c>
      <c r="L128" s="147"/>
      <c r="M128" s="43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</row>
    <row r="129" spans="1:249" ht="26.25" customHeight="1">
      <c r="A129" s="65"/>
      <c r="B129" s="65" t="s">
        <v>103</v>
      </c>
      <c r="C129" s="58" t="s">
        <v>252</v>
      </c>
      <c r="D129" s="132"/>
      <c r="E129" s="111"/>
      <c r="F129" s="65" t="s">
        <v>103</v>
      </c>
      <c r="G129" s="58" t="s">
        <v>252</v>
      </c>
      <c r="H129" s="132"/>
      <c r="I129" s="146" t="s">
        <v>61</v>
      </c>
      <c r="J129" s="63" t="s">
        <v>61</v>
      </c>
      <c r="K129" s="63" t="s">
        <v>61</v>
      </c>
      <c r="L129" s="147"/>
      <c r="M129" s="43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</row>
    <row r="130" spans="1:13" ht="29.25" customHeight="1">
      <c r="A130" s="65"/>
      <c r="B130" s="65" t="s">
        <v>70</v>
      </c>
      <c r="C130" s="58" t="s">
        <v>253</v>
      </c>
      <c r="D130" s="132"/>
      <c r="E130" s="111"/>
      <c r="F130" s="65" t="s">
        <v>70</v>
      </c>
      <c r="G130" s="58" t="s">
        <v>253</v>
      </c>
      <c r="H130" s="132"/>
      <c r="I130" s="146" t="s">
        <v>61</v>
      </c>
      <c r="J130" s="63" t="s">
        <v>61</v>
      </c>
      <c r="K130" s="63" t="s">
        <v>61</v>
      </c>
      <c r="L130" s="147"/>
      <c r="M130" s="43"/>
    </row>
    <row r="131" spans="1:19" ht="29.25" customHeight="1">
      <c r="A131" s="65"/>
      <c r="B131" s="65" t="s">
        <v>82</v>
      </c>
      <c r="C131" s="58" t="s">
        <v>254</v>
      </c>
      <c r="D131" s="132"/>
      <c r="E131" s="111"/>
      <c r="F131" s="65" t="s">
        <v>82</v>
      </c>
      <c r="G131" s="58" t="s">
        <v>254</v>
      </c>
      <c r="H131" s="132"/>
      <c r="I131" s="146" t="s">
        <v>61</v>
      </c>
      <c r="J131" s="63" t="s">
        <v>61</v>
      </c>
      <c r="K131" s="63" t="s">
        <v>61</v>
      </c>
      <c r="L131" s="147"/>
      <c r="M131" s="43"/>
      <c r="N131" s="102"/>
      <c r="O131" s="102"/>
      <c r="P131" s="102"/>
      <c r="Q131" s="102"/>
      <c r="R131" s="102"/>
      <c r="S131" s="69"/>
    </row>
    <row r="132" spans="1:13" ht="25.5" customHeight="1">
      <c r="A132" s="66" t="s">
        <v>255</v>
      </c>
      <c r="B132" s="66"/>
      <c r="C132" s="67"/>
      <c r="D132" s="68"/>
      <c r="E132" s="66"/>
      <c r="F132" s="66"/>
      <c r="G132" s="67"/>
      <c r="H132" s="68"/>
      <c r="I132" s="69"/>
      <c r="J132" s="69"/>
      <c r="K132" s="69"/>
      <c r="L132" s="172"/>
      <c r="M132" s="69"/>
    </row>
    <row r="133" spans="1:13" ht="24.75" customHeight="1">
      <c r="A133" s="68" t="s">
        <v>256</v>
      </c>
      <c r="B133" s="68"/>
      <c r="C133" s="101"/>
      <c r="D133" s="101"/>
      <c r="E133" s="68"/>
      <c r="F133" s="68"/>
      <c r="G133" s="101"/>
      <c r="H133" s="101"/>
      <c r="I133" s="101"/>
      <c r="J133" s="102"/>
      <c r="K133" s="102"/>
      <c r="L133" s="102"/>
      <c r="M133" s="102"/>
    </row>
  </sheetData>
  <sheetProtection/>
  <mergeCells count="224">
    <mergeCell ref="A1:M1"/>
    <mergeCell ref="A2:M2"/>
    <mergeCell ref="A4:H4"/>
    <mergeCell ref="I4:L4"/>
    <mergeCell ref="A5:B5"/>
    <mergeCell ref="E5:F5"/>
    <mergeCell ref="C7:D7"/>
    <mergeCell ref="G7:H7"/>
    <mergeCell ref="I7:J7"/>
    <mergeCell ref="C8:D8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C17:D17"/>
    <mergeCell ref="G17:H17"/>
    <mergeCell ref="G18:H18"/>
    <mergeCell ref="G19:H19"/>
    <mergeCell ref="G20:H20"/>
    <mergeCell ref="C21:D21"/>
    <mergeCell ref="G21:H21"/>
    <mergeCell ref="C37:D37"/>
    <mergeCell ref="C38:D38"/>
    <mergeCell ref="C42:D42"/>
    <mergeCell ref="C43:D43"/>
    <mergeCell ref="C47:D47"/>
    <mergeCell ref="C48:D48"/>
    <mergeCell ref="C49:D49"/>
    <mergeCell ref="C50:D50"/>
    <mergeCell ref="C51:D51"/>
    <mergeCell ref="G51:H51"/>
    <mergeCell ref="C52:D52"/>
    <mergeCell ref="G52:H52"/>
    <mergeCell ref="C53:D53"/>
    <mergeCell ref="G53:H53"/>
    <mergeCell ref="C54:D54"/>
    <mergeCell ref="G54:H54"/>
    <mergeCell ref="G55:H55"/>
    <mergeCell ref="G56:H56"/>
    <mergeCell ref="G57:H57"/>
    <mergeCell ref="G58:H58"/>
    <mergeCell ref="G59:H59"/>
    <mergeCell ref="G60:H60"/>
    <mergeCell ref="G61:H61"/>
    <mergeCell ref="C62:D62"/>
    <mergeCell ref="G62:H62"/>
    <mergeCell ref="G63:H63"/>
    <mergeCell ref="G64:H64"/>
    <mergeCell ref="G65:H65"/>
    <mergeCell ref="G66:H66"/>
    <mergeCell ref="G67:H67"/>
    <mergeCell ref="C68:D68"/>
    <mergeCell ref="G68:H68"/>
    <mergeCell ref="C69:D69"/>
    <mergeCell ref="G69:H69"/>
    <mergeCell ref="C70:D70"/>
    <mergeCell ref="G70:H70"/>
    <mergeCell ref="C71:D71"/>
    <mergeCell ref="G71:H71"/>
    <mergeCell ref="G72:H72"/>
    <mergeCell ref="G73:H73"/>
    <mergeCell ref="G74:H74"/>
    <mergeCell ref="C75:D75"/>
    <mergeCell ref="G75:H75"/>
    <mergeCell ref="G76:H76"/>
    <mergeCell ref="G77:H77"/>
    <mergeCell ref="G78:H78"/>
    <mergeCell ref="G79:H79"/>
    <mergeCell ref="G80:H80"/>
    <mergeCell ref="C81:D81"/>
    <mergeCell ref="G81:H81"/>
    <mergeCell ref="C82:D82"/>
    <mergeCell ref="G82:H82"/>
    <mergeCell ref="C83:D83"/>
    <mergeCell ref="G83:H83"/>
    <mergeCell ref="C84:D84"/>
    <mergeCell ref="G84:H84"/>
    <mergeCell ref="C85:D85"/>
    <mergeCell ref="G85:H85"/>
    <mergeCell ref="C86:D86"/>
    <mergeCell ref="G86:H86"/>
    <mergeCell ref="C87:D87"/>
    <mergeCell ref="G87:H87"/>
    <mergeCell ref="C88:D88"/>
    <mergeCell ref="G88:H88"/>
    <mergeCell ref="C89:D89"/>
    <mergeCell ref="G89:H89"/>
    <mergeCell ref="C90:D90"/>
    <mergeCell ref="G90:H90"/>
    <mergeCell ref="C91:D91"/>
    <mergeCell ref="G91:H91"/>
    <mergeCell ref="C92:D92"/>
    <mergeCell ref="G92:H92"/>
    <mergeCell ref="G93:H93"/>
    <mergeCell ref="G94:H94"/>
    <mergeCell ref="C95:D95"/>
    <mergeCell ref="G95:H95"/>
    <mergeCell ref="C96:D96"/>
    <mergeCell ref="G96:H96"/>
    <mergeCell ref="G97:H97"/>
    <mergeCell ref="G98:H98"/>
    <mergeCell ref="G99:H99"/>
    <mergeCell ref="G100:H100"/>
    <mergeCell ref="G101:H101"/>
    <mergeCell ref="C102:D102"/>
    <mergeCell ref="G102:H102"/>
    <mergeCell ref="C103:D103"/>
    <mergeCell ref="G103:H103"/>
    <mergeCell ref="G104:H104"/>
    <mergeCell ref="G105:H105"/>
    <mergeCell ref="G106:H106"/>
    <mergeCell ref="C107:D107"/>
    <mergeCell ref="G107:H107"/>
    <mergeCell ref="C108:D108"/>
    <mergeCell ref="G108:H108"/>
    <mergeCell ref="C109:D109"/>
    <mergeCell ref="G109:H109"/>
    <mergeCell ref="C110:D110"/>
    <mergeCell ref="G110:H110"/>
    <mergeCell ref="C111:D111"/>
    <mergeCell ref="G111:H111"/>
    <mergeCell ref="C112:D112"/>
    <mergeCell ref="G112:H112"/>
    <mergeCell ref="C113:D113"/>
    <mergeCell ref="G113:H113"/>
    <mergeCell ref="C114:D114"/>
    <mergeCell ref="G114:H114"/>
    <mergeCell ref="C115:D115"/>
    <mergeCell ref="G115:H115"/>
    <mergeCell ref="C116:D116"/>
    <mergeCell ref="G116:H116"/>
    <mergeCell ref="C117:D117"/>
    <mergeCell ref="G117:H117"/>
    <mergeCell ref="C118:D118"/>
    <mergeCell ref="G118:H118"/>
    <mergeCell ref="C119:D119"/>
    <mergeCell ref="G119:H119"/>
    <mergeCell ref="C120:D120"/>
    <mergeCell ref="G120:H120"/>
    <mergeCell ref="C121:D121"/>
    <mergeCell ref="G121:H121"/>
    <mergeCell ref="C122:D122"/>
    <mergeCell ref="G122:H122"/>
    <mergeCell ref="C123:D123"/>
    <mergeCell ref="G123:H123"/>
    <mergeCell ref="C124:D124"/>
    <mergeCell ref="G124:H124"/>
    <mergeCell ref="C125:D125"/>
    <mergeCell ref="G125:H125"/>
    <mergeCell ref="C126:D126"/>
    <mergeCell ref="G126:H126"/>
    <mergeCell ref="C127:D127"/>
    <mergeCell ref="G127:H127"/>
    <mergeCell ref="C128:D128"/>
    <mergeCell ref="G128:H128"/>
    <mergeCell ref="C129:D129"/>
    <mergeCell ref="G129:H129"/>
    <mergeCell ref="C130:D130"/>
    <mergeCell ref="G130:H130"/>
    <mergeCell ref="C131:D131"/>
    <mergeCell ref="G131:H131"/>
    <mergeCell ref="A9:A11"/>
    <mergeCell ref="A12:A16"/>
    <mergeCell ref="A18:A20"/>
    <mergeCell ref="A22:A36"/>
    <mergeCell ref="A39:A41"/>
    <mergeCell ref="A44:A46"/>
    <mergeCell ref="A55:A58"/>
    <mergeCell ref="A59:A61"/>
    <mergeCell ref="A63:A67"/>
    <mergeCell ref="A72:A74"/>
    <mergeCell ref="A76:A80"/>
    <mergeCell ref="A93:A94"/>
    <mergeCell ref="A97:A101"/>
    <mergeCell ref="A104:A106"/>
    <mergeCell ref="B9:B11"/>
    <mergeCell ref="B12:B16"/>
    <mergeCell ref="B18:B20"/>
    <mergeCell ref="B22:B36"/>
    <mergeCell ref="B39:B41"/>
    <mergeCell ref="B44:B46"/>
    <mergeCell ref="B55:B58"/>
    <mergeCell ref="B59:B61"/>
    <mergeCell ref="B63:B67"/>
    <mergeCell ref="B72:B74"/>
    <mergeCell ref="B76:B80"/>
    <mergeCell ref="B93:B94"/>
    <mergeCell ref="B97:B101"/>
    <mergeCell ref="B104:B106"/>
    <mergeCell ref="E93:E94"/>
    <mergeCell ref="H22:H46"/>
    <mergeCell ref="H47:H50"/>
    <mergeCell ref="I5:I6"/>
    <mergeCell ref="I23:I33"/>
    <mergeCell ref="I34:I46"/>
    <mergeCell ref="I47:I50"/>
    <mergeCell ref="J5:J6"/>
    <mergeCell ref="J23:J33"/>
    <mergeCell ref="J34:J46"/>
    <mergeCell ref="J47:J50"/>
    <mergeCell ref="K5:K6"/>
    <mergeCell ref="L5:L6"/>
    <mergeCell ref="M4:M6"/>
    <mergeCell ref="C5:D6"/>
    <mergeCell ref="G5:H6"/>
    <mergeCell ref="C9:D11"/>
    <mergeCell ref="C12:D16"/>
    <mergeCell ref="C18:D20"/>
    <mergeCell ref="C55:D58"/>
    <mergeCell ref="C59:D61"/>
    <mergeCell ref="C39:D41"/>
    <mergeCell ref="C22:D36"/>
    <mergeCell ref="C63:D67"/>
    <mergeCell ref="C104:D106"/>
    <mergeCell ref="C97:D101"/>
    <mergeCell ref="C93:D94"/>
    <mergeCell ref="C76:D80"/>
    <mergeCell ref="C72:D74"/>
    <mergeCell ref="C44:D46"/>
  </mergeCells>
  <printOptions horizontalCentered="1"/>
  <pageMargins left="0.8267716535433072" right="0.8267716535433072" top="1.1811023622047245" bottom="0.5905511811023623" header="0.5118110236220472" footer="0.5118110236220472"/>
  <pageSetup fitToHeight="2" fitToWidth="1" horizontalDpi="600" verticalDpi="600" orientation="portrait" paperSize="9" scale="4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60"/>
  <sheetViews>
    <sheetView showZeros="0" tabSelected="1" view="pageBreakPreview" zoomScale="60" zoomScaleNormal="75" workbookViewId="0" topLeftCell="A10">
      <selection activeCell="C9" sqref="C9"/>
    </sheetView>
  </sheetViews>
  <sheetFormatPr defaultColWidth="7.66015625" defaultRowHeight="12.75" customHeight="1"/>
  <cols>
    <col min="1" max="1" width="8.66015625" style="75" customWidth="1"/>
    <col min="2" max="2" width="34.16015625" style="76" customWidth="1"/>
    <col min="3" max="3" width="28.5" style="77" customWidth="1"/>
    <col min="4" max="5" width="8" style="77" customWidth="1"/>
    <col min="6" max="6" width="21.16015625" style="77" bestFit="1" customWidth="1"/>
    <col min="7" max="7" width="7.33203125" style="77" customWidth="1"/>
    <col min="8" max="8" width="21.16015625" style="77" customWidth="1"/>
    <col min="9" max="11" width="8" style="77" customWidth="1"/>
    <col min="12" max="12" width="21.16015625" style="77" bestFit="1" customWidth="1"/>
    <col min="13" max="21" width="8" style="77" customWidth="1"/>
    <col min="22" max="22" width="28.5" style="77" customWidth="1"/>
    <col min="23" max="23" width="13.5" style="1" customWidth="1"/>
    <col min="24" max="16384" width="7.66015625" style="1" customWidth="1"/>
  </cols>
  <sheetData>
    <row r="1" spans="1:23" ht="33.75" customHeight="1">
      <c r="A1" s="78" t="s">
        <v>257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51" ht="39.75" customHeight="1">
      <c r="A2" s="7" t="s">
        <v>258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</row>
    <row r="3" spans="1:251" ht="15.75" customHeight="1">
      <c r="A3" s="80"/>
      <c r="B3" s="81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8" t="s">
        <v>2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</row>
    <row r="4" spans="1:251" ht="36.75" customHeight="1">
      <c r="A4" s="10" t="s">
        <v>259</v>
      </c>
      <c r="B4" s="11"/>
      <c r="C4" s="12" t="s">
        <v>46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86"/>
      <c r="V4" s="10" t="s">
        <v>47</v>
      </c>
      <c r="W4" s="11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</row>
    <row r="5" spans="1:251" ht="36.75" customHeight="1">
      <c r="A5" s="82"/>
      <c r="B5" s="83"/>
      <c r="C5" s="84" t="s">
        <v>48</v>
      </c>
      <c r="D5" s="84">
        <v>501</v>
      </c>
      <c r="E5" s="84">
        <v>505</v>
      </c>
      <c r="F5" s="84">
        <v>502</v>
      </c>
      <c r="G5" s="84">
        <v>505</v>
      </c>
      <c r="H5" s="84">
        <v>503</v>
      </c>
      <c r="I5" s="84">
        <v>506</v>
      </c>
      <c r="J5" s="84">
        <v>504</v>
      </c>
      <c r="K5" s="84">
        <v>506</v>
      </c>
      <c r="L5" s="84">
        <v>507</v>
      </c>
      <c r="M5" s="84">
        <v>508</v>
      </c>
      <c r="N5" s="84">
        <v>508</v>
      </c>
      <c r="O5" s="84">
        <v>509</v>
      </c>
      <c r="P5" s="84">
        <v>510</v>
      </c>
      <c r="Q5" s="84">
        <v>511</v>
      </c>
      <c r="R5" s="84">
        <v>512</v>
      </c>
      <c r="S5" s="84">
        <v>513</v>
      </c>
      <c r="T5" s="84">
        <v>514</v>
      </c>
      <c r="U5" s="84">
        <v>599</v>
      </c>
      <c r="V5" s="82"/>
      <c r="W5" s="83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</row>
    <row r="6" spans="1:251" ht="108.75" customHeight="1">
      <c r="A6" s="82"/>
      <c r="B6" s="83"/>
      <c r="C6" s="85" t="s">
        <v>260</v>
      </c>
      <c r="D6" s="85" t="s">
        <v>59</v>
      </c>
      <c r="E6" s="85" t="s">
        <v>182</v>
      </c>
      <c r="F6" s="85" t="s">
        <v>89</v>
      </c>
      <c r="G6" s="85" t="s">
        <v>182</v>
      </c>
      <c r="H6" s="85" t="s">
        <v>148</v>
      </c>
      <c r="I6" s="85" t="s">
        <v>188</v>
      </c>
      <c r="J6" s="85" t="s">
        <v>175</v>
      </c>
      <c r="K6" s="85" t="s">
        <v>188</v>
      </c>
      <c r="L6" s="85" t="s">
        <v>192</v>
      </c>
      <c r="M6" s="85" t="s">
        <v>198</v>
      </c>
      <c r="N6" s="85" t="s">
        <v>198</v>
      </c>
      <c r="O6" s="85" t="s">
        <v>206</v>
      </c>
      <c r="P6" s="85" t="s">
        <v>222</v>
      </c>
      <c r="Q6" s="85" t="s">
        <v>228</v>
      </c>
      <c r="R6" s="85" t="s">
        <v>235</v>
      </c>
      <c r="S6" s="85" t="s">
        <v>239</v>
      </c>
      <c r="T6" s="85" t="s">
        <v>245</v>
      </c>
      <c r="U6" s="85" t="s">
        <v>249</v>
      </c>
      <c r="V6" s="82"/>
      <c r="W6" s="83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ht="30.75" customHeight="1">
      <c r="A7" s="82"/>
      <c r="B7" s="83"/>
      <c r="C7" s="84" t="s">
        <v>48</v>
      </c>
      <c r="D7" s="12">
        <v>301</v>
      </c>
      <c r="E7" s="86"/>
      <c r="F7" s="12">
        <v>302</v>
      </c>
      <c r="G7" s="86"/>
      <c r="H7" s="12">
        <v>310</v>
      </c>
      <c r="I7" s="86"/>
      <c r="J7" s="12">
        <v>309</v>
      </c>
      <c r="K7" s="86"/>
      <c r="L7" s="12">
        <v>312</v>
      </c>
      <c r="M7" s="86"/>
      <c r="N7" s="84">
        <v>311</v>
      </c>
      <c r="O7" s="84">
        <v>303</v>
      </c>
      <c r="P7" s="84">
        <v>313</v>
      </c>
      <c r="Q7" s="84">
        <v>307</v>
      </c>
      <c r="R7" s="84"/>
      <c r="S7" s="84"/>
      <c r="T7" s="84"/>
      <c r="U7" s="84">
        <v>399</v>
      </c>
      <c r="V7" s="51"/>
      <c r="W7" s="52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ht="111.75" customHeight="1">
      <c r="A8" s="51"/>
      <c r="B8" s="52"/>
      <c r="C8" s="85" t="s">
        <v>261</v>
      </c>
      <c r="D8" s="87" t="s">
        <v>60</v>
      </c>
      <c r="E8" s="88"/>
      <c r="F8" s="87" t="s">
        <v>91</v>
      </c>
      <c r="G8" s="88"/>
      <c r="H8" s="87" t="s">
        <v>150</v>
      </c>
      <c r="I8" s="88"/>
      <c r="J8" s="87" t="s">
        <v>177</v>
      </c>
      <c r="K8" s="88"/>
      <c r="L8" s="87" t="s">
        <v>192</v>
      </c>
      <c r="M8" s="88"/>
      <c r="N8" s="85" t="s">
        <v>204</v>
      </c>
      <c r="O8" s="85" t="s">
        <v>206</v>
      </c>
      <c r="P8" s="85" t="s">
        <v>222</v>
      </c>
      <c r="Q8" s="85" t="s">
        <v>228</v>
      </c>
      <c r="R8" s="85"/>
      <c r="S8" s="85"/>
      <c r="T8" s="85"/>
      <c r="U8" s="85" t="s">
        <v>249</v>
      </c>
      <c r="V8" s="53" t="s">
        <v>262</v>
      </c>
      <c r="W8" s="53" t="s">
        <v>263</v>
      </c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</row>
    <row r="9" spans="1:251" ht="39" customHeight="1">
      <c r="A9" s="89" t="s">
        <v>57</v>
      </c>
      <c r="B9" s="90"/>
      <c r="C9" s="25">
        <f>SUM(C10:C58)</f>
        <v>224878075.42999998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43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</row>
    <row r="10" spans="1:251" ht="37.5" customHeight="1">
      <c r="A10" s="22">
        <v>1</v>
      </c>
      <c r="B10" s="18" t="s">
        <v>264</v>
      </c>
      <c r="C10" s="57">
        <f aca="true" t="shared" si="0" ref="C10:C57">SUM(D10:U10)</f>
        <v>300000</v>
      </c>
      <c r="D10" s="25"/>
      <c r="E10" s="25"/>
      <c r="F10" s="57">
        <v>300000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57"/>
      <c r="W10" s="43" t="s">
        <v>265</v>
      </c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</row>
    <row r="11" spans="1:251" ht="37.5" customHeight="1">
      <c r="A11" s="22">
        <v>2</v>
      </c>
      <c r="B11" s="18" t="s">
        <v>266</v>
      </c>
      <c r="C11" s="57">
        <f t="shared" si="0"/>
        <v>836690</v>
      </c>
      <c r="D11" s="25"/>
      <c r="E11" s="25"/>
      <c r="F11" s="91">
        <v>836690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57"/>
      <c r="W11" s="43" t="s">
        <v>265</v>
      </c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</row>
    <row r="12" spans="1:251" ht="37.5" customHeight="1">
      <c r="A12" s="22">
        <v>3</v>
      </c>
      <c r="B12" s="18" t="s">
        <v>267</v>
      </c>
      <c r="C12" s="57">
        <f t="shared" si="0"/>
        <v>39672152.29</v>
      </c>
      <c r="D12" s="25"/>
      <c r="E12" s="25"/>
      <c r="G12" s="25"/>
      <c r="H12" s="91">
        <v>39672152.29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57"/>
      <c r="W12" s="43" t="s">
        <v>265</v>
      </c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</row>
    <row r="13" spans="1:251" s="72" customFormat="1" ht="37.5" customHeight="1">
      <c r="A13" s="92">
        <v>4</v>
      </c>
      <c r="B13" s="37" t="s">
        <v>268</v>
      </c>
      <c r="C13" s="93">
        <f t="shared" si="0"/>
        <v>1056720</v>
      </c>
      <c r="D13" s="94"/>
      <c r="E13" s="94"/>
      <c r="F13" s="93">
        <v>1056720</v>
      </c>
      <c r="G13" s="94"/>
      <c r="H13" s="95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3"/>
      <c r="W13" s="103" t="s">
        <v>269</v>
      </c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</row>
    <row r="14" spans="1:251" s="72" customFormat="1" ht="37.5" customHeight="1">
      <c r="A14" s="92">
        <v>5</v>
      </c>
      <c r="B14" s="37" t="s">
        <v>270</v>
      </c>
      <c r="C14" s="93">
        <f t="shared" si="0"/>
        <v>617000</v>
      </c>
      <c r="D14" s="94"/>
      <c r="E14" s="94"/>
      <c r="F14" s="93">
        <v>617000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3"/>
      <c r="W14" s="103" t="s">
        <v>269</v>
      </c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</row>
    <row r="15" spans="1:251" ht="37.5" customHeight="1">
      <c r="A15" s="22">
        <v>6</v>
      </c>
      <c r="B15" s="18" t="s">
        <v>271</v>
      </c>
      <c r="C15" s="57">
        <f t="shared" si="0"/>
        <v>352000</v>
      </c>
      <c r="D15" s="25"/>
      <c r="E15" s="25"/>
      <c r="F15" s="57">
        <v>352000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57"/>
      <c r="W15" s="43" t="s">
        <v>265</v>
      </c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</row>
    <row r="16" spans="1:251" s="72" customFormat="1" ht="42.75" customHeight="1">
      <c r="A16" s="92">
        <v>7</v>
      </c>
      <c r="B16" s="37" t="s">
        <v>272</v>
      </c>
      <c r="C16" s="93">
        <f t="shared" si="0"/>
        <v>154000</v>
      </c>
      <c r="D16" s="94"/>
      <c r="E16" s="94"/>
      <c r="F16" s="93">
        <v>154000</v>
      </c>
      <c r="G16" s="94"/>
      <c r="H16" s="95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3"/>
      <c r="W16" s="103" t="s">
        <v>269</v>
      </c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</row>
    <row r="17" spans="1:251" ht="39.75" customHeight="1">
      <c r="A17" s="22">
        <v>8</v>
      </c>
      <c r="B17" s="18" t="s">
        <v>273</v>
      </c>
      <c r="C17" s="57">
        <f t="shared" si="0"/>
        <v>268800</v>
      </c>
      <c r="D17" s="25"/>
      <c r="E17" s="25"/>
      <c r="F17" s="57">
        <v>268800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57"/>
      <c r="W17" s="43" t="s">
        <v>265</v>
      </c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</row>
    <row r="18" spans="1:251" ht="37.5" customHeight="1">
      <c r="A18" s="22">
        <v>9</v>
      </c>
      <c r="B18" s="18" t="s">
        <v>274</v>
      </c>
      <c r="C18" s="57">
        <f t="shared" si="0"/>
        <v>124497</v>
      </c>
      <c r="D18" s="25"/>
      <c r="E18" s="25"/>
      <c r="F18" s="57">
        <v>124497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57"/>
      <c r="W18" s="43" t="s">
        <v>265</v>
      </c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</row>
    <row r="19" spans="1:251" ht="46.5" customHeight="1">
      <c r="A19" s="22">
        <v>10</v>
      </c>
      <c r="B19" s="18" t="s">
        <v>275</v>
      </c>
      <c r="C19" s="57">
        <f t="shared" si="0"/>
        <v>310000</v>
      </c>
      <c r="D19" s="25"/>
      <c r="E19" s="25"/>
      <c r="F19" s="57">
        <v>310000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57"/>
      <c r="W19" s="43" t="s">
        <v>265</v>
      </c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</row>
    <row r="20" spans="1:251" ht="37.5" customHeight="1">
      <c r="A20" s="22">
        <v>11</v>
      </c>
      <c r="B20" s="18" t="s">
        <v>276</v>
      </c>
      <c r="C20" s="57">
        <f t="shared" si="0"/>
        <v>3650000</v>
      </c>
      <c r="D20" s="25"/>
      <c r="E20" s="25"/>
      <c r="G20" s="25"/>
      <c r="H20" s="25"/>
      <c r="I20" s="25"/>
      <c r="J20" s="25"/>
      <c r="K20" s="25"/>
      <c r="L20" s="57">
        <v>3650000</v>
      </c>
      <c r="M20" s="25"/>
      <c r="N20" s="25"/>
      <c r="O20" s="25"/>
      <c r="P20" s="25"/>
      <c r="Q20" s="25"/>
      <c r="R20" s="25"/>
      <c r="S20" s="25"/>
      <c r="T20" s="25"/>
      <c r="U20" s="25"/>
      <c r="V20" s="57"/>
      <c r="W20" s="43" t="s">
        <v>265</v>
      </c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</row>
    <row r="21" spans="1:251" ht="37.5" customHeight="1">
      <c r="A21" s="22">
        <v>12</v>
      </c>
      <c r="B21" s="18" t="s">
        <v>277</v>
      </c>
      <c r="C21" s="57">
        <f t="shared" si="0"/>
        <v>124620</v>
      </c>
      <c r="D21" s="25"/>
      <c r="E21" s="25"/>
      <c r="F21" s="57">
        <v>124620</v>
      </c>
      <c r="G21" s="25"/>
      <c r="H21" s="25"/>
      <c r="I21" s="25"/>
      <c r="J21" s="25"/>
      <c r="K21" s="25"/>
      <c r="L21" s="98"/>
      <c r="M21" s="25"/>
      <c r="N21" s="25"/>
      <c r="O21" s="25"/>
      <c r="P21" s="25"/>
      <c r="Q21" s="25"/>
      <c r="R21" s="25"/>
      <c r="S21" s="25"/>
      <c r="T21" s="25"/>
      <c r="U21" s="25"/>
      <c r="V21" s="57"/>
      <c r="W21" s="43" t="s">
        <v>265</v>
      </c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</row>
    <row r="22" spans="1:251" ht="37.5" customHeight="1">
      <c r="A22" s="22">
        <v>13</v>
      </c>
      <c r="B22" s="18" t="s">
        <v>278</v>
      </c>
      <c r="C22" s="57">
        <f t="shared" si="0"/>
        <v>10000</v>
      </c>
      <c r="D22" s="25"/>
      <c r="E22" s="25"/>
      <c r="F22" s="57">
        <v>10000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57"/>
      <c r="W22" s="43" t="s">
        <v>265</v>
      </c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</row>
    <row r="23" spans="1:251" ht="37.5" customHeight="1">
      <c r="A23" s="22">
        <v>14</v>
      </c>
      <c r="B23" s="18" t="s">
        <v>279</v>
      </c>
      <c r="C23" s="57">
        <f t="shared" si="0"/>
        <v>260000</v>
      </c>
      <c r="D23" s="25"/>
      <c r="E23" s="25"/>
      <c r="F23" s="57">
        <v>260000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57"/>
      <c r="W23" s="43" t="s">
        <v>265</v>
      </c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</row>
    <row r="24" spans="1:251" s="73" customFormat="1" ht="37.5" customHeight="1">
      <c r="A24" s="22">
        <v>15</v>
      </c>
      <c r="B24" s="18" t="s">
        <v>280</v>
      </c>
      <c r="C24" s="57">
        <f t="shared" si="0"/>
        <v>60000</v>
      </c>
      <c r="D24" s="57"/>
      <c r="E24" s="57"/>
      <c r="F24" s="57">
        <v>60000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43" t="s">
        <v>265</v>
      </c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</row>
    <row r="25" spans="1:251" s="73" customFormat="1" ht="37.5" customHeight="1">
      <c r="A25" s="22">
        <v>16</v>
      </c>
      <c r="B25" s="18" t="s">
        <v>281</v>
      </c>
      <c r="C25" s="57">
        <f t="shared" si="0"/>
        <v>1575000</v>
      </c>
      <c r="D25" s="57"/>
      <c r="E25" s="57"/>
      <c r="F25" s="57">
        <v>1575000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43" t="s">
        <v>265</v>
      </c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</row>
    <row r="26" spans="1:251" s="73" customFormat="1" ht="50.25" customHeight="1">
      <c r="A26" s="22">
        <v>17</v>
      </c>
      <c r="B26" s="18" t="s">
        <v>282</v>
      </c>
      <c r="C26" s="57">
        <f t="shared" si="0"/>
        <v>200000</v>
      </c>
      <c r="D26" s="57"/>
      <c r="E26" s="57"/>
      <c r="F26" s="57">
        <v>200000</v>
      </c>
      <c r="G26" s="57"/>
      <c r="H26" s="96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43" t="s">
        <v>265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</row>
    <row r="27" spans="1:251" s="73" customFormat="1" ht="47.25" customHeight="1">
      <c r="A27" s="22">
        <v>18</v>
      </c>
      <c r="B27" s="18" t="s">
        <v>283</v>
      </c>
      <c r="C27" s="57">
        <f t="shared" si="0"/>
        <v>110000</v>
      </c>
      <c r="D27" s="57"/>
      <c r="E27" s="57"/>
      <c r="F27" s="57">
        <v>110000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43" t="s">
        <v>265</v>
      </c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</row>
    <row r="28" spans="1:251" s="73" customFormat="1" ht="37.5" customHeight="1">
      <c r="A28" s="22">
        <v>19</v>
      </c>
      <c r="B28" s="18" t="s">
        <v>284</v>
      </c>
      <c r="C28" s="57">
        <f t="shared" si="0"/>
        <v>45600</v>
      </c>
      <c r="D28" s="57"/>
      <c r="E28" s="57"/>
      <c r="F28" s="57">
        <v>45600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43" t="s">
        <v>265</v>
      </c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</row>
    <row r="29" spans="1:251" s="73" customFormat="1" ht="43.5" customHeight="1">
      <c r="A29" s="22">
        <v>20</v>
      </c>
      <c r="B29" s="18" t="s">
        <v>285</v>
      </c>
      <c r="C29" s="57">
        <f t="shared" si="0"/>
        <v>2268771.06</v>
      </c>
      <c r="D29" s="57"/>
      <c r="E29" s="57"/>
      <c r="F29" s="57">
        <v>2268771.06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43" t="s">
        <v>265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</row>
    <row r="30" spans="1:251" s="74" customFormat="1" ht="62.25" customHeight="1">
      <c r="A30" s="92">
        <v>21</v>
      </c>
      <c r="B30" s="37" t="s">
        <v>286</v>
      </c>
      <c r="C30" s="93">
        <f t="shared" si="0"/>
        <v>960000</v>
      </c>
      <c r="D30" s="93"/>
      <c r="E30" s="93"/>
      <c r="F30" s="93">
        <v>960000</v>
      </c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103" t="s">
        <v>269</v>
      </c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</row>
    <row r="31" spans="1:251" s="74" customFormat="1" ht="46.5" customHeight="1">
      <c r="A31" s="92">
        <v>22</v>
      </c>
      <c r="B31" s="37" t="s">
        <v>287</v>
      </c>
      <c r="C31" s="93">
        <f t="shared" si="0"/>
        <v>210000</v>
      </c>
      <c r="D31" s="93"/>
      <c r="E31" s="93"/>
      <c r="F31" s="93">
        <v>210000</v>
      </c>
      <c r="G31" s="93"/>
      <c r="H31" s="95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103" t="s">
        <v>269</v>
      </c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</row>
    <row r="32" spans="1:251" s="74" customFormat="1" ht="37.5" customHeight="1">
      <c r="A32" s="92">
        <v>23</v>
      </c>
      <c r="B32" s="37" t="s">
        <v>288</v>
      </c>
      <c r="C32" s="93">
        <f t="shared" si="0"/>
        <v>150000</v>
      </c>
      <c r="D32" s="93"/>
      <c r="E32" s="93"/>
      <c r="F32" s="93">
        <v>150000</v>
      </c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103" t="s">
        <v>269</v>
      </c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</row>
    <row r="33" spans="1:251" s="73" customFormat="1" ht="37.5" customHeight="1">
      <c r="A33" s="22">
        <v>24</v>
      </c>
      <c r="B33" s="18" t="s">
        <v>289</v>
      </c>
      <c r="C33" s="57">
        <f t="shared" si="0"/>
        <v>299600</v>
      </c>
      <c r="D33" s="57"/>
      <c r="E33" s="57"/>
      <c r="F33" s="57">
        <v>299600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43" t="s">
        <v>265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</row>
    <row r="34" spans="1:251" s="73" customFormat="1" ht="41.25" customHeight="1">
      <c r="A34" s="22">
        <v>25</v>
      </c>
      <c r="B34" s="18" t="s">
        <v>290</v>
      </c>
      <c r="C34" s="57">
        <f t="shared" si="0"/>
        <v>100000</v>
      </c>
      <c r="D34" s="57"/>
      <c r="E34" s="57"/>
      <c r="F34" s="97">
        <v>100000</v>
      </c>
      <c r="G34" s="57"/>
      <c r="H34" s="98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43" t="s">
        <v>265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</row>
    <row r="35" spans="1:251" s="73" customFormat="1" ht="41.25" customHeight="1">
      <c r="A35" s="22">
        <v>26</v>
      </c>
      <c r="B35" s="18" t="s">
        <v>291</v>
      </c>
      <c r="C35" s="57">
        <f t="shared" si="0"/>
        <v>190120</v>
      </c>
      <c r="D35" s="57"/>
      <c r="E35" s="57"/>
      <c r="F35" s="97">
        <v>190120</v>
      </c>
      <c r="G35" s="57"/>
      <c r="H35" s="98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43" t="s">
        <v>265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</row>
    <row r="36" spans="1:251" s="73" customFormat="1" ht="41.25" customHeight="1">
      <c r="A36" s="22">
        <v>27</v>
      </c>
      <c r="B36" s="18" t="s">
        <v>292</v>
      </c>
      <c r="C36" s="57">
        <f t="shared" si="0"/>
        <v>550000</v>
      </c>
      <c r="D36" s="57"/>
      <c r="E36" s="57"/>
      <c r="F36" s="97">
        <v>550000</v>
      </c>
      <c r="G36" s="57"/>
      <c r="H36" s="98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43" t="s">
        <v>265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</row>
    <row r="37" spans="1:251" s="73" customFormat="1" ht="41.25" customHeight="1">
      <c r="A37" s="22">
        <v>28</v>
      </c>
      <c r="B37" s="18" t="s">
        <v>293</v>
      </c>
      <c r="C37" s="57">
        <f t="shared" si="0"/>
        <v>24000</v>
      </c>
      <c r="D37" s="57"/>
      <c r="E37" s="57"/>
      <c r="F37" s="97">
        <v>24000</v>
      </c>
      <c r="G37" s="57"/>
      <c r="H37" s="98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43" t="s">
        <v>265</v>
      </c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</row>
    <row r="38" spans="1:251" s="73" customFormat="1" ht="48" customHeight="1">
      <c r="A38" s="22">
        <v>29</v>
      </c>
      <c r="B38" s="18" t="s">
        <v>294</v>
      </c>
      <c r="C38" s="57">
        <f t="shared" si="0"/>
        <v>2100000</v>
      </c>
      <c r="D38" s="57"/>
      <c r="E38" s="57"/>
      <c r="G38" s="57"/>
      <c r="H38" s="98"/>
      <c r="I38" s="57"/>
      <c r="J38" s="57"/>
      <c r="K38" s="57"/>
      <c r="L38" s="97">
        <v>2100000</v>
      </c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43" t="s">
        <v>265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</row>
    <row r="39" spans="1:251" s="73" customFormat="1" ht="41.25" customHeight="1">
      <c r="A39" s="22">
        <v>30</v>
      </c>
      <c r="B39" s="18" t="s">
        <v>295</v>
      </c>
      <c r="C39" s="57">
        <f t="shared" si="0"/>
        <v>225895</v>
      </c>
      <c r="D39" s="57"/>
      <c r="E39" s="57"/>
      <c r="F39" s="97">
        <v>225895</v>
      </c>
      <c r="G39" s="57"/>
      <c r="H39" s="98"/>
      <c r="I39" s="57"/>
      <c r="J39" s="57"/>
      <c r="K39" s="57"/>
      <c r="L39" s="98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43" t="s">
        <v>265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</row>
    <row r="40" spans="1:251" s="73" customFormat="1" ht="41.25" customHeight="1">
      <c r="A40" s="22">
        <v>31</v>
      </c>
      <c r="B40" s="18" t="s">
        <v>296</v>
      </c>
      <c r="C40" s="57">
        <f t="shared" si="0"/>
        <v>8000</v>
      </c>
      <c r="D40" s="57"/>
      <c r="E40" s="57"/>
      <c r="F40" s="97">
        <v>8000</v>
      </c>
      <c r="G40" s="57"/>
      <c r="H40" s="98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43" t="s">
        <v>265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</row>
    <row r="41" spans="1:251" s="73" customFormat="1" ht="41.25" customHeight="1">
      <c r="A41" s="22">
        <v>32</v>
      </c>
      <c r="B41" s="18" t="s">
        <v>297</v>
      </c>
      <c r="C41" s="57">
        <f t="shared" si="0"/>
        <v>69950</v>
      </c>
      <c r="D41" s="57"/>
      <c r="E41" s="57"/>
      <c r="F41" s="97">
        <v>69950</v>
      </c>
      <c r="G41" s="57"/>
      <c r="H41" s="98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43" t="s">
        <v>265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</row>
    <row r="42" spans="1:251" s="73" customFormat="1" ht="50.25" customHeight="1">
      <c r="A42" s="22">
        <v>33</v>
      </c>
      <c r="B42" s="18" t="s">
        <v>298</v>
      </c>
      <c r="C42" s="57">
        <f t="shared" si="0"/>
        <v>480000</v>
      </c>
      <c r="D42" s="57"/>
      <c r="E42" s="57"/>
      <c r="F42" s="97">
        <v>480000</v>
      </c>
      <c r="G42" s="57"/>
      <c r="H42" s="98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43" t="s">
        <v>265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</row>
    <row r="43" spans="1:251" s="73" customFormat="1" ht="48" customHeight="1">
      <c r="A43" s="22">
        <v>34</v>
      </c>
      <c r="B43" s="18" t="s">
        <v>299</v>
      </c>
      <c r="C43" s="57">
        <f t="shared" si="0"/>
        <v>480000</v>
      </c>
      <c r="D43" s="57"/>
      <c r="E43" s="57"/>
      <c r="F43" s="97">
        <v>480000</v>
      </c>
      <c r="G43" s="57"/>
      <c r="H43" s="98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43" t="s">
        <v>265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</row>
    <row r="44" spans="1:251" s="74" customFormat="1" ht="48" customHeight="1">
      <c r="A44" s="92">
        <v>35</v>
      </c>
      <c r="B44" s="37" t="s">
        <v>300</v>
      </c>
      <c r="C44" s="93">
        <f t="shared" si="0"/>
        <v>240000</v>
      </c>
      <c r="D44" s="93"/>
      <c r="E44" s="93"/>
      <c r="F44" s="99">
        <v>240000</v>
      </c>
      <c r="G44" s="93"/>
      <c r="H44" s="95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103" t="s">
        <v>269</v>
      </c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</row>
    <row r="45" spans="1:251" s="73" customFormat="1" ht="43.5" customHeight="1">
      <c r="A45" s="22">
        <v>36</v>
      </c>
      <c r="B45" s="18" t="s">
        <v>301</v>
      </c>
      <c r="C45" s="57">
        <f t="shared" si="0"/>
        <v>618780</v>
      </c>
      <c r="D45" s="57"/>
      <c r="E45" s="57"/>
      <c r="F45" s="97">
        <v>618780</v>
      </c>
      <c r="G45" s="57"/>
      <c r="H45" s="98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43" t="s">
        <v>265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</row>
    <row r="46" spans="1:251" s="73" customFormat="1" ht="43.5" customHeight="1">
      <c r="A46" s="22">
        <v>37</v>
      </c>
      <c r="B46" s="18" t="s">
        <v>302</v>
      </c>
      <c r="C46" s="57">
        <f t="shared" si="0"/>
        <v>300000</v>
      </c>
      <c r="D46" s="57"/>
      <c r="E46" s="57"/>
      <c r="F46" s="97">
        <v>300000</v>
      </c>
      <c r="G46" s="57"/>
      <c r="H46" s="98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43" t="s">
        <v>265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</row>
    <row r="47" spans="1:251" s="74" customFormat="1" ht="43.5" customHeight="1">
      <c r="A47" s="92">
        <v>38</v>
      </c>
      <c r="B47" s="37" t="s">
        <v>303</v>
      </c>
      <c r="C47" s="93">
        <f t="shared" si="0"/>
        <v>100000</v>
      </c>
      <c r="D47" s="93"/>
      <c r="E47" s="93"/>
      <c r="F47" s="99">
        <v>100000</v>
      </c>
      <c r="G47" s="93"/>
      <c r="H47" s="95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103" t="s">
        <v>269</v>
      </c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</row>
    <row r="48" spans="1:251" s="74" customFormat="1" ht="43.5" customHeight="1">
      <c r="A48" s="92">
        <v>39</v>
      </c>
      <c r="B48" s="37" t="s">
        <v>304</v>
      </c>
      <c r="C48" s="93">
        <f>SUM(D48:U48)</f>
        <v>6000000</v>
      </c>
      <c r="D48" s="93"/>
      <c r="E48" s="93"/>
      <c r="F48" s="99">
        <v>6000000</v>
      </c>
      <c r="G48" s="93"/>
      <c r="H48" s="95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103" t="s">
        <v>269</v>
      </c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</row>
    <row r="49" spans="1:251" s="73" customFormat="1" ht="43.5" customHeight="1">
      <c r="A49" s="22">
        <v>40</v>
      </c>
      <c r="B49" s="18" t="s">
        <v>305</v>
      </c>
      <c r="C49" s="57">
        <f>SUM(D49:U49)</f>
        <v>12000</v>
      </c>
      <c r="D49" s="57"/>
      <c r="E49" s="57"/>
      <c r="F49" s="97">
        <v>12000</v>
      </c>
      <c r="G49" s="57"/>
      <c r="H49" s="98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43" t="s">
        <v>265</v>
      </c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</row>
    <row r="50" spans="1:251" s="73" customFormat="1" ht="43.5" customHeight="1">
      <c r="A50" s="22">
        <v>41</v>
      </c>
      <c r="B50" s="18" t="s">
        <v>306</v>
      </c>
      <c r="C50" s="57">
        <f>SUM(D50:U50)</f>
        <v>120000</v>
      </c>
      <c r="D50" s="57"/>
      <c r="E50" s="57"/>
      <c r="F50" s="97">
        <v>120000</v>
      </c>
      <c r="G50" s="57"/>
      <c r="H50" s="98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43" t="s">
        <v>265</v>
      </c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</row>
    <row r="51" spans="1:251" s="73" customFormat="1" ht="41.25" customHeight="1">
      <c r="A51" s="22">
        <v>42</v>
      </c>
      <c r="B51" s="18" t="s">
        <v>307</v>
      </c>
      <c r="C51" s="57">
        <f>SUM(D51:U51)</f>
        <v>155918416.7</v>
      </c>
      <c r="D51" s="57"/>
      <c r="E51" s="57"/>
      <c r="G51" s="57"/>
      <c r="H51" s="97">
        <v>155918416.7</v>
      </c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43" t="s">
        <v>265</v>
      </c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</row>
    <row r="52" spans="1:251" s="73" customFormat="1" ht="49.5" customHeight="1">
      <c r="A52" s="22">
        <v>43</v>
      </c>
      <c r="B52" s="18" t="s">
        <v>308</v>
      </c>
      <c r="C52" s="57">
        <f>SUM(D52:U52)</f>
        <v>842680</v>
      </c>
      <c r="D52" s="57"/>
      <c r="E52" s="57"/>
      <c r="F52" s="97">
        <v>842680</v>
      </c>
      <c r="G52" s="57"/>
      <c r="H52" s="9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43" t="s">
        <v>265</v>
      </c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</row>
    <row r="53" spans="1:251" s="74" customFormat="1" ht="41.25" customHeight="1">
      <c r="A53" s="92">
        <v>44</v>
      </c>
      <c r="B53" s="37" t="s">
        <v>309</v>
      </c>
      <c r="C53" s="93">
        <f>SUM(D53:U53)</f>
        <v>173870</v>
      </c>
      <c r="D53" s="93"/>
      <c r="E53" s="93"/>
      <c r="F53" s="99">
        <v>173870</v>
      </c>
      <c r="G53" s="93"/>
      <c r="H53" s="95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103" t="s">
        <v>269</v>
      </c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  <c r="IP53" s="104"/>
      <c r="IQ53" s="104"/>
    </row>
    <row r="54" spans="1:251" s="73" customFormat="1" ht="41.25" customHeight="1">
      <c r="A54" s="22">
        <v>45</v>
      </c>
      <c r="B54" s="18" t="s">
        <v>310</v>
      </c>
      <c r="C54" s="57">
        <f>SUM(D54:U54)</f>
        <v>935134</v>
      </c>
      <c r="D54" s="57"/>
      <c r="E54" s="57"/>
      <c r="F54" s="97">
        <v>935134</v>
      </c>
      <c r="G54" s="57"/>
      <c r="H54" s="98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43" t="s">
        <v>265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</row>
    <row r="55" spans="1:251" s="73" customFormat="1" ht="41.25" customHeight="1">
      <c r="A55" s="22">
        <v>46</v>
      </c>
      <c r="B55" s="18" t="s">
        <v>311</v>
      </c>
      <c r="C55" s="57">
        <f>SUM(D55:U55)</f>
        <v>328259.38</v>
      </c>
      <c r="D55" s="57"/>
      <c r="E55" s="57"/>
      <c r="F55" s="97">
        <v>328259.38</v>
      </c>
      <c r="G55" s="57"/>
      <c r="H55" s="98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43" t="s">
        <v>265</v>
      </c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</row>
    <row r="56" spans="1:251" s="73" customFormat="1" ht="38.25" customHeight="1">
      <c r="A56" s="22">
        <v>47</v>
      </c>
      <c r="B56" s="18" t="s">
        <v>312</v>
      </c>
      <c r="C56" s="57">
        <f>SUM(D56:U56)</f>
        <v>95520</v>
      </c>
      <c r="D56" s="57"/>
      <c r="E56" s="57"/>
      <c r="F56" s="97">
        <v>95520</v>
      </c>
      <c r="G56" s="57"/>
      <c r="H56" s="98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43" t="s">
        <v>265</v>
      </c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</row>
    <row r="57" spans="1:251" s="73" customFormat="1" ht="38.25" customHeight="1">
      <c r="A57" s="22">
        <v>48</v>
      </c>
      <c r="B57" s="18" t="s">
        <v>313</v>
      </c>
      <c r="C57" s="57">
        <f>SUM(D57:U57)</f>
        <v>150000</v>
      </c>
      <c r="D57" s="57"/>
      <c r="E57" s="57"/>
      <c r="F57" s="97">
        <v>150000</v>
      </c>
      <c r="G57" s="57"/>
      <c r="H57" s="98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43" t="s">
        <v>265</v>
      </c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</row>
    <row r="58" spans="1:251" s="73" customFormat="1" ht="38.25" customHeight="1">
      <c r="A58" s="22">
        <v>49</v>
      </c>
      <c r="B58" s="18" t="s">
        <v>314</v>
      </c>
      <c r="C58" s="57">
        <f>SUM(D58:U58)</f>
        <v>1200000</v>
      </c>
      <c r="D58" s="57"/>
      <c r="E58" s="57"/>
      <c r="F58" s="100"/>
      <c r="G58" s="57"/>
      <c r="H58" s="97">
        <v>1200000</v>
      </c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43" t="s">
        <v>265</v>
      </c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</row>
    <row r="59" spans="1:23" ht="29.25" customHeight="1">
      <c r="A59" s="68" t="s">
        <v>315</v>
      </c>
      <c r="B59" s="68"/>
      <c r="C59" s="101"/>
      <c r="D59" s="101"/>
      <c r="E59" s="101"/>
      <c r="F59" s="101"/>
      <c r="G59" s="101"/>
      <c r="H59" s="101"/>
      <c r="I59" s="101">
        <v>0</v>
      </c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69"/>
    </row>
    <row r="60" spans="1:23" ht="29.25" customHeight="1">
      <c r="A60" s="68" t="s">
        <v>256</v>
      </c>
      <c r="B60" s="68"/>
      <c r="C60" s="101"/>
      <c r="D60" s="101"/>
      <c r="E60" s="101"/>
      <c r="F60" s="101"/>
      <c r="G60" s="101"/>
      <c r="H60" s="101"/>
      <c r="I60" s="101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69"/>
    </row>
  </sheetData>
  <sheetProtection/>
  <mergeCells count="16">
    <mergeCell ref="A1:W1"/>
    <mergeCell ref="A2:W2"/>
    <mergeCell ref="C4:U4"/>
    <mergeCell ref="D7:E7"/>
    <mergeCell ref="F7:G7"/>
    <mergeCell ref="H7:I7"/>
    <mergeCell ref="J7:K7"/>
    <mergeCell ref="L7:M7"/>
    <mergeCell ref="D8:E8"/>
    <mergeCell ref="F8:G8"/>
    <mergeCell ref="H8:I8"/>
    <mergeCell ref="J8:K8"/>
    <mergeCell ref="L8:M8"/>
    <mergeCell ref="A9:B9"/>
    <mergeCell ref="A4:B8"/>
    <mergeCell ref="V4:W7"/>
  </mergeCells>
  <printOptions horizontalCentered="1"/>
  <pageMargins left="0.8267716535433072" right="0.8267716535433072" top="1.1811023622047245" bottom="0.5905511811023623" header="0.5118110236220472" footer="0.5118110236220472"/>
  <pageSetup horizontalDpi="600" verticalDpi="600" orientation="landscape" paperSize="9" scale="5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16"/>
  <sheetViews>
    <sheetView showZeros="0" zoomScale="90" zoomScaleNormal="90" zoomScaleSheetLayoutView="90" workbookViewId="0" topLeftCell="A1">
      <selection activeCell="A3" sqref="A3"/>
    </sheetView>
  </sheetViews>
  <sheetFormatPr defaultColWidth="9.16015625" defaultRowHeight="12.75" customHeight="1"/>
  <cols>
    <col min="1" max="1" width="7" style="4" customWidth="1"/>
    <col min="2" max="2" width="7.33203125" style="4" customWidth="1"/>
    <col min="3" max="3" width="7.5" style="4" customWidth="1"/>
    <col min="4" max="4" width="28.66015625" style="1" customWidth="1"/>
    <col min="5" max="5" width="16.66015625" style="1" customWidth="1"/>
    <col min="6" max="8" width="21.83203125" style="0" customWidth="1"/>
    <col min="9" max="9" width="20.16015625" style="0" customWidth="1"/>
    <col min="10" max="245" width="7.66015625" style="0" customWidth="1"/>
  </cols>
  <sheetData>
    <row r="1" spans="1:9" ht="33.75" customHeight="1">
      <c r="A1" s="6" t="s">
        <v>316</v>
      </c>
      <c r="B1" s="6"/>
      <c r="C1" s="6"/>
      <c r="D1" s="6"/>
      <c r="E1" s="6"/>
      <c r="F1" s="6"/>
      <c r="G1" s="6"/>
      <c r="H1" s="6"/>
      <c r="I1" s="6"/>
    </row>
    <row r="2" spans="1:245" ht="39.75" customHeight="1">
      <c r="A2" s="7" t="s">
        <v>44</v>
      </c>
      <c r="B2" s="7"/>
      <c r="C2" s="7"/>
      <c r="D2" s="7"/>
      <c r="E2" s="7"/>
      <c r="F2" s="7"/>
      <c r="G2" s="7"/>
      <c r="H2" s="7"/>
      <c r="I2" s="7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</row>
    <row r="3" spans="4:245" ht="15.75" customHeight="1">
      <c r="D3" s="8"/>
      <c r="E3" s="8"/>
      <c r="F3" s="8"/>
      <c r="G3" s="8"/>
      <c r="H3" s="8"/>
      <c r="I3" s="8" t="s">
        <v>2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</row>
    <row r="4" spans="1:245" ht="30" customHeight="1">
      <c r="A4" s="9" t="s">
        <v>48</v>
      </c>
      <c r="B4" s="9"/>
      <c r="C4" s="9"/>
      <c r="D4" s="10" t="s">
        <v>7</v>
      </c>
      <c r="E4" s="11"/>
      <c r="F4" s="50" t="s">
        <v>46</v>
      </c>
      <c r="G4" s="50"/>
      <c r="H4" s="50"/>
      <c r="I4" s="71" t="s">
        <v>47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</row>
    <row r="5" spans="1:245" ht="29.25" customHeight="1">
      <c r="A5" s="9" t="s">
        <v>55</v>
      </c>
      <c r="B5" s="9" t="s">
        <v>56</v>
      </c>
      <c r="C5" s="9" t="s">
        <v>317</v>
      </c>
      <c r="D5" s="51"/>
      <c r="E5" s="52"/>
      <c r="F5" s="53" t="s">
        <v>318</v>
      </c>
      <c r="G5" s="54" t="s">
        <v>53</v>
      </c>
      <c r="H5" s="54" t="s">
        <v>54</v>
      </c>
      <c r="I5" s="71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</row>
    <row r="6" spans="1:245" ht="26.25" customHeight="1">
      <c r="A6" s="23"/>
      <c r="B6" s="23"/>
      <c r="C6" s="23"/>
      <c r="D6" s="24" t="s">
        <v>57</v>
      </c>
      <c r="E6" s="24"/>
      <c r="F6" s="25">
        <f>G6+H6</f>
        <v>890500</v>
      </c>
      <c r="G6" s="25"/>
      <c r="H6" s="25">
        <f>H7</f>
        <v>890500</v>
      </c>
      <c r="I6" s="43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</row>
    <row r="7" spans="1:245" ht="26.25" customHeight="1">
      <c r="A7" s="9" t="s">
        <v>319</v>
      </c>
      <c r="B7" s="9"/>
      <c r="C7" s="9"/>
      <c r="D7" s="55" t="s">
        <v>320</v>
      </c>
      <c r="E7" s="56"/>
      <c r="F7" s="57"/>
      <c r="G7" s="57"/>
      <c r="H7" s="57">
        <f>H9</f>
        <v>890500</v>
      </c>
      <c r="I7" s="43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</row>
    <row r="8" spans="1:245" ht="26.25" customHeight="1">
      <c r="A8" s="23"/>
      <c r="B8" s="23" t="s">
        <v>62</v>
      </c>
      <c r="C8" s="23"/>
      <c r="D8" s="58" t="s">
        <v>321</v>
      </c>
      <c r="E8" s="59"/>
      <c r="F8" s="57"/>
      <c r="G8" s="57"/>
      <c r="H8" s="57"/>
      <c r="I8" s="43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</row>
    <row r="9" spans="1:245" ht="26.25" customHeight="1">
      <c r="A9" s="23"/>
      <c r="B9" s="23"/>
      <c r="C9" s="23" t="s">
        <v>62</v>
      </c>
      <c r="D9" s="58" t="s">
        <v>322</v>
      </c>
      <c r="E9" s="59"/>
      <c r="F9" s="57"/>
      <c r="G9" s="57"/>
      <c r="H9" s="57">
        <f>'基本支出经济分类'!L7</f>
        <v>890500</v>
      </c>
      <c r="I9" s="43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</row>
    <row r="10" spans="1:245" ht="26.25" customHeight="1">
      <c r="A10" s="23"/>
      <c r="B10" s="23"/>
      <c r="C10" s="60" t="s">
        <v>323</v>
      </c>
      <c r="D10" s="61" t="s">
        <v>323</v>
      </c>
      <c r="E10" s="62"/>
      <c r="F10" s="28"/>
      <c r="G10" s="28"/>
      <c r="H10" s="28"/>
      <c r="I10" s="43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</row>
    <row r="11" spans="1:245" ht="26.25" customHeight="1">
      <c r="A11" s="23"/>
      <c r="B11" s="23"/>
      <c r="C11" s="60" t="s">
        <v>323</v>
      </c>
      <c r="D11" s="61" t="s">
        <v>323</v>
      </c>
      <c r="E11" s="62"/>
      <c r="F11" s="28"/>
      <c r="G11" s="28"/>
      <c r="H11" s="28"/>
      <c r="I11" s="43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</row>
    <row r="12" spans="1:245" ht="26.25" customHeight="1">
      <c r="A12" s="23"/>
      <c r="B12" s="23"/>
      <c r="C12" s="23"/>
      <c r="D12" s="29"/>
      <c r="E12" s="29"/>
      <c r="F12" s="63"/>
      <c r="G12" s="64"/>
      <c r="H12" s="64"/>
      <c r="I12" s="43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</row>
    <row r="13" spans="1:245" ht="26.25" customHeight="1">
      <c r="A13" s="23"/>
      <c r="B13" s="23"/>
      <c r="C13" s="23"/>
      <c r="D13" s="58"/>
      <c r="E13" s="59"/>
      <c r="F13" s="63"/>
      <c r="G13" s="64"/>
      <c r="H13" s="64"/>
      <c r="I13" s="43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</row>
    <row r="14" spans="1:245" s="1" customFormat="1" ht="26.25" customHeight="1">
      <c r="A14" s="65"/>
      <c r="B14" s="65"/>
      <c r="C14" s="65"/>
      <c r="D14" s="58"/>
      <c r="E14" s="59"/>
      <c r="F14" s="64"/>
      <c r="G14" s="64"/>
      <c r="H14" s="64"/>
      <c r="I14" s="43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</row>
    <row r="15" spans="1:9" s="1" customFormat="1" ht="29.25" customHeight="1">
      <c r="A15" s="66" t="s">
        <v>324</v>
      </c>
      <c r="B15" s="66"/>
      <c r="C15" s="66"/>
      <c r="D15" s="67"/>
      <c r="E15" s="68"/>
      <c r="F15" s="69"/>
      <c r="G15" s="69"/>
      <c r="H15" s="69"/>
      <c r="I15" s="69"/>
    </row>
    <row r="16" spans="1:3" s="1" customFormat="1" ht="12.75" customHeight="1">
      <c r="A16" s="70"/>
      <c r="B16" s="70"/>
      <c r="C16" s="70"/>
    </row>
  </sheetData>
  <sheetProtection/>
  <mergeCells count="14">
    <mergeCell ref="A1:I1"/>
    <mergeCell ref="A2:I2"/>
    <mergeCell ref="A4:C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I4:I5"/>
    <mergeCell ref="D4:E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Zeros="0" zoomScale="90" zoomScaleNormal="90" zoomScaleSheetLayoutView="90" workbookViewId="0" topLeftCell="A1">
      <pane ySplit="7" topLeftCell="A11" activePane="bottomLeft" state="frozen"/>
      <selection pane="bottomLeft" activeCell="F7" sqref="F7"/>
    </sheetView>
  </sheetViews>
  <sheetFormatPr defaultColWidth="7.66015625" defaultRowHeight="12.75" customHeight="1"/>
  <cols>
    <col min="1" max="1" width="7" style="4" customWidth="1"/>
    <col min="2" max="2" width="7.33203125" style="4" customWidth="1"/>
    <col min="3" max="3" width="7.5" style="4" customWidth="1"/>
    <col min="4" max="4" width="31.33203125" style="1" customWidth="1"/>
    <col min="5" max="5" width="9.83203125" style="1" customWidth="1"/>
    <col min="6" max="6" width="26.66015625" style="0" customWidth="1"/>
    <col min="7" max="7" width="17.33203125" style="0" customWidth="1"/>
    <col min="8" max="8" width="23" style="0" customWidth="1"/>
    <col min="9" max="9" width="23.16015625" style="0" customWidth="1"/>
    <col min="10" max="10" width="19.83203125" style="0" customWidth="1"/>
    <col min="11" max="16" width="17.33203125" style="0" customWidth="1"/>
    <col min="17" max="17" width="19.5" style="0" customWidth="1"/>
    <col min="18" max="21" width="17.33203125" style="0" customWidth="1"/>
    <col min="22" max="22" width="21" style="0" customWidth="1"/>
    <col min="23" max="25" width="17.33203125" style="0" customWidth="1"/>
    <col min="26" max="26" width="20.5" style="0" customWidth="1"/>
    <col min="27" max="44" width="17.33203125" style="0" customWidth="1"/>
    <col min="45" max="45" width="20.16015625" style="0" customWidth="1"/>
    <col min="46" max="47" width="17.33203125" style="0" customWidth="1"/>
    <col min="48" max="48" width="22" style="0" customWidth="1"/>
    <col min="49" max="54" width="17.33203125" style="0" customWidth="1"/>
    <col min="55" max="55" width="21.33203125" style="0" customWidth="1"/>
    <col min="56" max="56" width="18.5" style="0" customWidth="1"/>
    <col min="58" max="58" width="7.66015625" style="0" customWidth="1"/>
  </cols>
  <sheetData>
    <row r="1" spans="1:56" ht="29.25" customHeight="1">
      <c r="A1" s="5" t="s">
        <v>325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256" ht="32.25" customHeight="1">
      <c r="A2" s="7" t="s">
        <v>258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4:256" ht="15.75" customHeight="1"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 t="s">
        <v>2</v>
      </c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</row>
    <row r="4" spans="1:256" ht="30" customHeight="1">
      <c r="A4" s="9" t="s">
        <v>48</v>
      </c>
      <c r="B4" s="9"/>
      <c r="C4" s="9"/>
      <c r="D4" s="10" t="s">
        <v>7</v>
      </c>
      <c r="E4" s="11"/>
      <c r="F4" s="12" t="s">
        <v>46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42" t="s">
        <v>47</v>
      </c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ht="60" customHeight="1">
      <c r="A5" s="14" t="s">
        <v>55</v>
      </c>
      <c r="B5" s="14" t="s">
        <v>56</v>
      </c>
      <c r="C5" s="14" t="s">
        <v>317</v>
      </c>
      <c r="D5" s="15"/>
      <c r="E5" s="16"/>
      <c r="F5" s="17" t="s">
        <v>318</v>
      </c>
      <c r="G5" s="18" t="s">
        <v>264</v>
      </c>
      <c r="H5" s="18" t="s">
        <v>266</v>
      </c>
      <c r="I5" s="18" t="s">
        <v>267</v>
      </c>
      <c r="J5" s="37" t="s">
        <v>268</v>
      </c>
      <c r="K5" s="37" t="s">
        <v>270</v>
      </c>
      <c r="L5" s="18" t="s">
        <v>271</v>
      </c>
      <c r="M5" s="37" t="s">
        <v>272</v>
      </c>
      <c r="N5" s="18" t="s">
        <v>273</v>
      </c>
      <c r="O5" s="18" t="s">
        <v>274</v>
      </c>
      <c r="P5" s="18" t="s">
        <v>275</v>
      </c>
      <c r="Q5" s="18" t="s">
        <v>276</v>
      </c>
      <c r="R5" s="18" t="s">
        <v>277</v>
      </c>
      <c r="S5" s="18" t="s">
        <v>278</v>
      </c>
      <c r="T5" s="18" t="s">
        <v>279</v>
      </c>
      <c r="U5" s="18" t="s">
        <v>280</v>
      </c>
      <c r="V5" s="18" t="s">
        <v>281</v>
      </c>
      <c r="W5" s="18" t="s">
        <v>282</v>
      </c>
      <c r="X5" s="18" t="s">
        <v>283</v>
      </c>
      <c r="Y5" s="18" t="s">
        <v>284</v>
      </c>
      <c r="Z5" s="18" t="s">
        <v>285</v>
      </c>
      <c r="AA5" s="37" t="s">
        <v>286</v>
      </c>
      <c r="AB5" s="37" t="s">
        <v>287</v>
      </c>
      <c r="AC5" s="37" t="s">
        <v>288</v>
      </c>
      <c r="AD5" s="18" t="s">
        <v>289</v>
      </c>
      <c r="AE5" s="18" t="s">
        <v>290</v>
      </c>
      <c r="AF5" s="18" t="s">
        <v>291</v>
      </c>
      <c r="AG5" s="18" t="s">
        <v>292</v>
      </c>
      <c r="AH5" s="18" t="s">
        <v>293</v>
      </c>
      <c r="AI5" s="18" t="s">
        <v>294</v>
      </c>
      <c r="AJ5" s="18" t="s">
        <v>295</v>
      </c>
      <c r="AK5" s="18" t="s">
        <v>296</v>
      </c>
      <c r="AL5" s="18" t="s">
        <v>297</v>
      </c>
      <c r="AM5" s="18" t="s">
        <v>298</v>
      </c>
      <c r="AN5" s="18" t="s">
        <v>299</v>
      </c>
      <c r="AO5" s="37" t="s">
        <v>300</v>
      </c>
      <c r="AP5" s="18" t="s">
        <v>301</v>
      </c>
      <c r="AQ5" s="18" t="s">
        <v>302</v>
      </c>
      <c r="AR5" s="37" t="s">
        <v>303</v>
      </c>
      <c r="AS5" s="37" t="s">
        <v>304</v>
      </c>
      <c r="AT5" s="18" t="s">
        <v>305</v>
      </c>
      <c r="AU5" s="18" t="s">
        <v>306</v>
      </c>
      <c r="AV5" s="18" t="s">
        <v>307</v>
      </c>
      <c r="AW5" s="18" t="s">
        <v>308</v>
      </c>
      <c r="AX5" s="37" t="s">
        <v>309</v>
      </c>
      <c r="AY5" s="18" t="s">
        <v>310</v>
      </c>
      <c r="AZ5" s="18" t="s">
        <v>311</v>
      </c>
      <c r="BA5" s="18" t="s">
        <v>312</v>
      </c>
      <c r="BB5" s="18" t="s">
        <v>313</v>
      </c>
      <c r="BC5" s="18" t="s">
        <v>314</v>
      </c>
      <c r="BD5" s="42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</row>
    <row r="6" spans="1:256" ht="24" customHeight="1">
      <c r="A6" s="19" t="s">
        <v>326</v>
      </c>
      <c r="B6" s="20"/>
      <c r="C6" s="20"/>
      <c r="D6" s="20"/>
      <c r="E6" s="20"/>
      <c r="F6" s="21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 s="22">
        <v>13</v>
      </c>
      <c r="T6" s="22">
        <v>14</v>
      </c>
      <c r="U6" s="22">
        <v>15</v>
      </c>
      <c r="V6" s="22">
        <v>16</v>
      </c>
      <c r="W6" s="22">
        <v>17</v>
      </c>
      <c r="X6" s="22">
        <v>18</v>
      </c>
      <c r="Y6" s="22">
        <v>19</v>
      </c>
      <c r="Z6" s="22">
        <v>20</v>
      </c>
      <c r="AA6" s="22">
        <v>21</v>
      </c>
      <c r="AB6" s="22">
        <v>22</v>
      </c>
      <c r="AC6" s="22">
        <v>23</v>
      </c>
      <c r="AD6" s="22">
        <v>24</v>
      </c>
      <c r="AE6" s="22">
        <v>25</v>
      </c>
      <c r="AF6" s="22">
        <v>26</v>
      </c>
      <c r="AG6" s="22">
        <v>27</v>
      </c>
      <c r="AH6" s="22">
        <v>28</v>
      </c>
      <c r="AI6" s="22">
        <v>29</v>
      </c>
      <c r="AJ6" s="22">
        <v>30</v>
      </c>
      <c r="AK6" s="22">
        <v>31</v>
      </c>
      <c r="AL6" s="22">
        <v>32</v>
      </c>
      <c r="AM6" s="22">
        <v>33</v>
      </c>
      <c r="AN6" s="22">
        <v>34</v>
      </c>
      <c r="AO6" s="22">
        <v>35</v>
      </c>
      <c r="AP6" s="22">
        <v>36</v>
      </c>
      <c r="AQ6" s="22">
        <v>37</v>
      </c>
      <c r="AR6" s="22">
        <v>38</v>
      </c>
      <c r="AS6" s="22">
        <v>39</v>
      </c>
      <c r="AT6" s="22">
        <v>40</v>
      </c>
      <c r="AU6" s="22">
        <v>41</v>
      </c>
      <c r="AV6" s="22">
        <v>42</v>
      </c>
      <c r="AW6" s="22">
        <v>43</v>
      </c>
      <c r="AX6" s="22">
        <v>44</v>
      </c>
      <c r="AY6" s="22">
        <v>45</v>
      </c>
      <c r="AZ6" s="22">
        <v>46</v>
      </c>
      <c r="BA6" s="22">
        <v>47</v>
      </c>
      <c r="BB6" s="22">
        <v>48</v>
      </c>
      <c r="BC6" s="22">
        <v>49</v>
      </c>
      <c r="BD6" s="42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</row>
    <row r="7" spans="1:256" ht="26.25" customHeight="1">
      <c r="A7" s="23"/>
      <c r="B7" s="23"/>
      <c r="C7" s="23"/>
      <c r="D7" s="24" t="s">
        <v>57</v>
      </c>
      <c r="E7" s="24"/>
      <c r="F7" s="25">
        <f>F8+F12+F22+F32+F39+F42</f>
        <v>224878075.43</v>
      </c>
      <c r="G7" s="26"/>
      <c r="H7" s="26"/>
      <c r="I7" s="38"/>
      <c r="J7" s="39"/>
      <c r="K7" s="39"/>
      <c r="L7" s="26"/>
      <c r="M7" s="39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40"/>
      <c r="AB7" s="40"/>
      <c r="AC7" s="40"/>
      <c r="AD7" s="26"/>
      <c r="AE7" s="26"/>
      <c r="AF7" s="26"/>
      <c r="AG7" s="41"/>
      <c r="AH7" s="26"/>
      <c r="AI7" s="41"/>
      <c r="AJ7" s="26"/>
      <c r="AK7" s="26"/>
      <c r="AL7" s="26"/>
      <c r="AM7" s="26"/>
      <c r="AN7" s="26"/>
      <c r="AO7" s="39"/>
      <c r="AP7" s="26"/>
      <c r="AQ7" s="26"/>
      <c r="AR7" s="26"/>
      <c r="AS7" s="39"/>
      <c r="AT7" s="26"/>
      <c r="AU7" s="26"/>
      <c r="AV7" s="26"/>
      <c r="AW7" s="26"/>
      <c r="AX7" s="39"/>
      <c r="AY7" s="26"/>
      <c r="AZ7" s="26"/>
      <c r="BA7" s="26"/>
      <c r="BB7" s="26"/>
      <c r="BC7" s="26"/>
      <c r="BD7" s="43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ht="26.25" customHeight="1">
      <c r="A8" s="9" t="s">
        <v>327</v>
      </c>
      <c r="B8" s="9"/>
      <c r="C8" s="9"/>
      <c r="D8" s="27" t="s">
        <v>328</v>
      </c>
      <c r="E8" s="27"/>
      <c r="F8" s="28">
        <f>SUM(G9:BC11)</f>
        <v>6772000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43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ht="26.25" customHeight="1">
      <c r="A9" s="23"/>
      <c r="B9" s="23" t="s">
        <v>62</v>
      </c>
      <c r="C9" s="23"/>
      <c r="D9" s="29" t="s">
        <v>329</v>
      </c>
      <c r="E9" s="29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43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ht="26.25" customHeight="1">
      <c r="A10" s="23"/>
      <c r="B10" s="23"/>
      <c r="C10" s="23" t="s">
        <v>86</v>
      </c>
      <c r="D10" s="29" t="s">
        <v>330</v>
      </c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>
        <v>6000000</v>
      </c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43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ht="26.25" customHeight="1">
      <c r="A11" s="23"/>
      <c r="B11" s="23"/>
      <c r="C11" s="23" t="s">
        <v>82</v>
      </c>
      <c r="D11" s="29" t="s">
        <v>331</v>
      </c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>
        <v>240000</v>
      </c>
      <c r="AP11" s="28"/>
      <c r="AQ11" s="28">
        <v>300000</v>
      </c>
      <c r="AR11" s="28">
        <v>100000</v>
      </c>
      <c r="AS11" s="28"/>
      <c r="AT11" s="28">
        <v>12000</v>
      </c>
      <c r="AU11" s="28">
        <v>120000</v>
      </c>
      <c r="AV11" s="28"/>
      <c r="AW11" s="28"/>
      <c r="AX11" s="28"/>
      <c r="AY11" s="28"/>
      <c r="AZ11" s="28"/>
      <c r="BA11" s="28"/>
      <c r="BB11" s="28"/>
      <c r="BC11" s="28"/>
      <c r="BD11" s="43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ht="26.25" customHeight="1">
      <c r="A12" s="30" t="s">
        <v>319</v>
      </c>
      <c r="B12" s="30"/>
      <c r="C12" s="30"/>
      <c r="D12" s="31" t="s">
        <v>320</v>
      </c>
      <c r="E12" s="31"/>
      <c r="F12" s="28">
        <f>SUM(G13:BC21)</f>
        <v>5653208.0600000005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43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ht="26.25" customHeight="1">
      <c r="A13" s="32"/>
      <c r="B13" s="32" t="s">
        <v>62</v>
      </c>
      <c r="C13" s="32"/>
      <c r="D13" s="33" t="s">
        <v>321</v>
      </c>
      <c r="E13" s="33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43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ht="26.25" customHeight="1">
      <c r="A14" s="32"/>
      <c r="B14" s="32"/>
      <c r="C14" s="32" t="s">
        <v>103</v>
      </c>
      <c r="D14" s="34" t="s">
        <v>332</v>
      </c>
      <c r="E14" s="35"/>
      <c r="F14" s="36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>
        <v>110000</v>
      </c>
      <c r="Y14" s="28">
        <v>45600</v>
      </c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43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ht="26.25" customHeight="1">
      <c r="A15" s="32"/>
      <c r="B15" s="32" t="s">
        <v>65</v>
      </c>
      <c r="C15" s="32"/>
      <c r="D15" s="33" t="s">
        <v>333</v>
      </c>
      <c r="E15" s="33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43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ht="26.25" customHeight="1">
      <c r="A16" s="32"/>
      <c r="B16" s="32"/>
      <c r="C16" s="32" t="s">
        <v>67</v>
      </c>
      <c r="D16" s="33" t="s">
        <v>334</v>
      </c>
      <c r="E16" s="33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>
        <v>124620</v>
      </c>
      <c r="S16" s="28">
        <v>10000</v>
      </c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>
        <v>299600</v>
      </c>
      <c r="AE16" s="28">
        <v>100000</v>
      </c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43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ht="26.25" customHeight="1">
      <c r="A17" s="32"/>
      <c r="B17" s="32"/>
      <c r="C17" s="32" t="s">
        <v>82</v>
      </c>
      <c r="D17" s="34" t="s">
        <v>335</v>
      </c>
      <c r="E17" s="35"/>
      <c r="F17" s="28"/>
      <c r="G17" s="28"/>
      <c r="H17" s="28"/>
      <c r="I17" s="28"/>
      <c r="J17" s="28"/>
      <c r="K17" s="28"/>
      <c r="L17" s="28"/>
      <c r="M17" s="28"/>
      <c r="N17" s="28"/>
      <c r="O17" s="28">
        <v>124497</v>
      </c>
      <c r="P17" s="28">
        <v>310000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43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1" customFormat="1" ht="26.25" customHeight="1">
      <c r="A18" s="23"/>
      <c r="B18" s="23" t="s">
        <v>336</v>
      </c>
      <c r="C18" s="23"/>
      <c r="D18" s="29" t="s">
        <v>337</v>
      </c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43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2" customFormat="1" ht="26.25" customHeight="1">
      <c r="A19" s="32"/>
      <c r="B19" s="32"/>
      <c r="C19" s="32" t="s">
        <v>62</v>
      </c>
      <c r="D19" s="34" t="s">
        <v>338</v>
      </c>
      <c r="E19" s="35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>
        <v>2268771.06</v>
      </c>
      <c r="AA19" s="28">
        <v>960000</v>
      </c>
      <c r="AB19" s="28">
        <v>210000</v>
      </c>
      <c r="AC19" s="28">
        <v>150000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44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s="1" customFormat="1" ht="26.25" customHeight="1">
      <c r="A20" s="23"/>
      <c r="B20" s="23" t="s">
        <v>76</v>
      </c>
      <c r="C20" s="23"/>
      <c r="D20" s="29" t="s">
        <v>339</v>
      </c>
      <c r="E20" s="29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43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3" customFormat="1" ht="26.25" customHeight="1">
      <c r="A21" s="32"/>
      <c r="B21" s="32"/>
      <c r="C21" s="32" t="s">
        <v>62</v>
      </c>
      <c r="D21" s="34" t="s">
        <v>340</v>
      </c>
      <c r="E21" s="35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>
        <v>200000</v>
      </c>
      <c r="X21" s="28"/>
      <c r="Y21" s="28"/>
      <c r="Z21" s="28"/>
      <c r="AA21" s="28"/>
      <c r="AB21" s="28"/>
      <c r="AC21" s="28"/>
      <c r="AD21" s="28"/>
      <c r="AE21" s="28"/>
      <c r="AF21" s="28">
        <v>190120</v>
      </c>
      <c r="AG21" s="28">
        <v>550000</v>
      </c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44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ht="26.25" customHeight="1">
      <c r="A22" s="9" t="s">
        <v>341</v>
      </c>
      <c r="B22" s="9"/>
      <c r="C22" s="9"/>
      <c r="D22" s="27" t="s">
        <v>342</v>
      </c>
      <c r="E22" s="27"/>
      <c r="F22" s="28">
        <f>SUM(G23:BC31)</f>
        <v>205521242.37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43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1" customFormat="1" ht="26.25" customHeight="1">
      <c r="A23" s="23"/>
      <c r="B23" s="23" t="s">
        <v>62</v>
      </c>
      <c r="C23" s="23"/>
      <c r="D23" s="29" t="s">
        <v>343</v>
      </c>
      <c r="E23" s="29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43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s="3" customFormat="1" ht="26.25" customHeight="1">
      <c r="A24" s="23"/>
      <c r="B24" s="23"/>
      <c r="C24" s="23" t="s">
        <v>65</v>
      </c>
      <c r="D24" s="29" t="s">
        <v>344</v>
      </c>
      <c r="E24" s="29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>
        <v>260000</v>
      </c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44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s="3" customFormat="1" ht="26.25" customHeight="1">
      <c r="A25" s="23"/>
      <c r="B25" s="23"/>
      <c r="C25" s="23" t="s">
        <v>98</v>
      </c>
      <c r="D25" s="29" t="s">
        <v>345</v>
      </c>
      <c r="E25" s="29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>
        <v>842680</v>
      </c>
      <c r="AX25" s="28">
        <v>173870</v>
      </c>
      <c r="AY25" s="28"/>
      <c r="AZ25" s="28">
        <v>328259.38</v>
      </c>
      <c r="BA25" s="28">
        <v>95520</v>
      </c>
      <c r="BB25" s="28"/>
      <c r="BC25" s="28"/>
      <c r="BD25" s="44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s="3" customFormat="1" ht="26.25" customHeight="1">
      <c r="A26" s="23"/>
      <c r="B26" s="23"/>
      <c r="C26" s="23" t="s">
        <v>82</v>
      </c>
      <c r="D26" s="29" t="s">
        <v>346</v>
      </c>
      <c r="E26" s="29"/>
      <c r="F26" s="28"/>
      <c r="G26" s="28"/>
      <c r="H26" s="28"/>
      <c r="I26" s="28"/>
      <c r="J26" s="28">
        <v>1056720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>
        <v>60000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44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s="1" customFormat="1" ht="26.25" customHeight="1">
      <c r="A27" s="23"/>
      <c r="B27" s="23" t="s">
        <v>67</v>
      </c>
      <c r="C27" s="23"/>
      <c r="D27" s="29" t="s">
        <v>347</v>
      </c>
      <c r="E27" s="29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43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s="3" customFormat="1" ht="26.25" customHeight="1">
      <c r="A28" s="23"/>
      <c r="B28" s="23"/>
      <c r="C28" s="23" t="s">
        <v>336</v>
      </c>
      <c r="D28" s="29" t="s">
        <v>348</v>
      </c>
      <c r="E28" s="29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>
        <v>3650000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44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s="3" customFormat="1" ht="26.25" customHeight="1">
      <c r="A29" s="23"/>
      <c r="B29" s="23"/>
      <c r="C29" s="23" t="s">
        <v>82</v>
      </c>
      <c r="D29" s="29" t="s">
        <v>349</v>
      </c>
      <c r="E29" s="29"/>
      <c r="F29" s="28"/>
      <c r="G29" s="28">
        <v>300000</v>
      </c>
      <c r="H29" s="28"/>
      <c r="I29" s="28">
        <v>39672152.29</v>
      </c>
      <c r="J29" s="28"/>
      <c r="K29" s="28"/>
      <c r="L29" s="28"/>
      <c r="M29" s="28">
        <v>154000</v>
      </c>
      <c r="N29" s="28">
        <v>268800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>
        <v>155918416.7</v>
      </c>
      <c r="AW29" s="28"/>
      <c r="AX29" s="28"/>
      <c r="AY29" s="28">
        <v>935134</v>
      </c>
      <c r="AZ29" s="28"/>
      <c r="BA29" s="28"/>
      <c r="BB29" s="28"/>
      <c r="BC29" s="28"/>
      <c r="BD29" s="44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s="1" customFormat="1" ht="26.25" customHeight="1">
      <c r="A30" s="23"/>
      <c r="B30" s="23" t="s">
        <v>100</v>
      </c>
      <c r="C30" s="23"/>
      <c r="D30" s="29" t="s">
        <v>350</v>
      </c>
      <c r="E30" s="29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43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s="2" customFormat="1" ht="26.25" customHeight="1">
      <c r="A31" s="23"/>
      <c r="B31" s="23"/>
      <c r="C31" s="23" t="s">
        <v>62</v>
      </c>
      <c r="D31" s="29" t="s">
        <v>351</v>
      </c>
      <c r="E31" s="29"/>
      <c r="F31" s="28"/>
      <c r="G31" s="28"/>
      <c r="H31" s="28">
        <v>836690</v>
      </c>
      <c r="I31" s="28"/>
      <c r="J31" s="28"/>
      <c r="K31" s="28">
        <v>617000</v>
      </c>
      <c r="L31" s="28">
        <v>352000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44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s="1" customFormat="1" ht="26.25" customHeight="1">
      <c r="A32" s="9" t="s">
        <v>352</v>
      </c>
      <c r="B32" s="9"/>
      <c r="C32" s="9"/>
      <c r="D32" s="27" t="s">
        <v>353</v>
      </c>
      <c r="E32" s="27"/>
      <c r="F32" s="28">
        <f>SUM(G33:BC38)</f>
        <v>3537845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43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s="1" customFormat="1" ht="26.25" customHeight="1">
      <c r="A33" s="23"/>
      <c r="B33" s="23" t="s">
        <v>62</v>
      </c>
      <c r="C33" s="23"/>
      <c r="D33" s="29" t="s">
        <v>354</v>
      </c>
      <c r="E33" s="29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43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s="2" customFormat="1" ht="26.25" customHeight="1">
      <c r="A34" s="23"/>
      <c r="B34" s="23"/>
      <c r="C34" s="23" t="s">
        <v>65</v>
      </c>
      <c r="D34" s="29" t="s">
        <v>344</v>
      </c>
      <c r="E34" s="29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>
        <v>225895</v>
      </c>
      <c r="AK34" s="28">
        <v>8000</v>
      </c>
      <c r="AL34" s="28">
        <v>69950</v>
      </c>
      <c r="AM34" s="28">
        <v>480000</v>
      </c>
      <c r="AN34" s="28">
        <v>480000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44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s="2" customFormat="1" ht="26.25" customHeight="1">
      <c r="A35" s="23"/>
      <c r="B35" s="23"/>
      <c r="C35" s="23" t="s">
        <v>72</v>
      </c>
      <c r="D35" s="29" t="s">
        <v>355</v>
      </c>
      <c r="E35" s="29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>
        <v>24000</v>
      </c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44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s="2" customFormat="1" ht="26.25" customHeight="1">
      <c r="A36" s="23"/>
      <c r="B36" s="23"/>
      <c r="C36" s="23" t="s">
        <v>74</v>
      </c>
      <c r="D36" s="29" t="s">
        <v>356</v>
      </c>
      <c r="E36" s="29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>
        <v>150000</v>
      </c>
      <c r="BC36" s="28"/>
      <c r="BD36" s="44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s="1" customFormat="1" ht="26.25" customHeight="1">
      <c r="A37" s="23"/>
      <c r="B37" s="23" t="s">
        <v>357</v>
      </c>
      <c r="C37" s="23"/>
      <c r="D37" s="29" t="s">
        <v>358</v>
      </c>
      <c r="E37" s="2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43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s="2" customFormat="1" ht="26.25" customHeight="1">
      <c r="A38" s="23"/>
      <c r="B38" s="23"/>
      <c r="C38" s="23" t="s">
        <v>359</v>
      </c>
      <c r="D38" s="29" t="s">
        <v>360</v>
      </c>
      <c r="E38" s="29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>
        <v>2100000</v>
      </c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44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spans="1:256" s="1" customFormat="1" ht="26.25" customHeight="1">
      <c r="A39" s="9" t="s">
        <v>361</v>
      </c>
      <c r="B39" s="9"/>
      <c r="C39" s="9"/>
      <c r="D39" s="27" t="s">
        <v>362</v>
      </c>
      <c r="E39" s="27"/>
      <c r="F39" s="28">
        <f>SUM(G40:BC41)</f>
        <v>2775000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43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s="1" customFormat="1" ht="26.25" customHeight="1">
      <c r="A40" s="23"/>
      <c r="B40" s="23" t="s">
        <v>62</v>
      </c>
      <c r="C40" s="23"/>
      <c r="D40" s="29" t="s">
        <v>363</v>
      </c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43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s="2" customFormat="1" ht="26.25" customHeight="1">
      <c r="A41" s="23"/>
      <c r="B41" s="23"/>
      <c r="C41" s="23" t="s">
        <v>364</v>
      </c>
      <c r="D41" s="29" t="s">
        <v>365</v>
      </c>
      <c r="E41" s="29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>
        <v>1575000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>
        <v>1200000</v>
      </c>
      <c r="BD41" s="44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</row>
    <row r="42" spans="1:256" s="1" customFormat="1" ht="26.25" customHeight="1">
      <c r="A42" s="9" t="s">
        <v>366</v>
      </c>
      <c r="B42" s="9"/>
      <c r="C42" s="9"/>
      <c r="D42" s="27" t="s">
        <v>367</v>
      </c>
      <c r="E42" s="27"/>
      <c r="F42" s="28">
        <f>SUM(G43:BC44)</f>
        <v>618780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43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</row>
    <row r="43" spans="1:256" s="1" customFormat="1" ht="26.25" customHeight="1">
      <c r="A43" s="23"/>
      <c r="B43" s="23" t="s">
        <v>62</v>
      </c>
      <c r="C43" s="23"/>
      <c r="D43" s="29" t="s">
        <v>368</v>
      </c>
      <c r="E43" s="29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43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</row>
    <row r="44" spans="1:256" s="2" customFormat="1" ht="26.25" customHeight="1">
      <c r="A44" s="23"/>
      <c r="B44" s="23"/>
      <c r="C44" s="23" t="s">
        <v>70</v>
      </c>
      <c r="D44" s="29" t="s">
        <v>369</v>
      </c>
      <c r="E44" s="29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>
        <v>618780</v>
      </c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44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</row>
  </sheetData>
  <sheetProtection/>
  <mergeCells count="45">
    <mergeCell ref="A1:BD1"/>
    <mergeCell ref="A2:BD2"/>
    <mergeCell ref="A4:C4"/>
    <mergeCell ref="F4:BC4"/>
    <mergeCell ref="A6:F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BD4:BD5"/>
    <mergeCell ref="D4:E5"/>
  </mergeCells>
  <printOptions horizontalCentered="1"/>
  <pageMargins left="0.8300000000000001" right="0.8300000000000001" top="1.18" bottom="0.59" header="0.51" footer="0.51"/>
  <pageSetup fitToHeight="1" fitToWidth="1" horizontalDpi="600" verticalDpi="600" orientation="landscape" paperSize="9" scale="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孙颖</cp:lastModifiedBy>
  <cp:lastPrinted>2020-09-25T07:10:36Z</cp:lastPrinted>
  <dcterms:created xsi:type="dcterms:W3CDTF">2016-02-18T02:32:40Z</dcterms:created>
  <dcterms:modified xsi:type="dcterms:W3CDTF">2021-03-11T01:40:35Z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