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762" firstSheet="1" activeTab="5"/>
  </bookViews>
  <sheets>
    <sheet name="WTFQPVQ" sheetId="1" state="veryHidden" r:id="rId1"/>
    <sheet name="部门预算总表" sheetId="2" r:id="rId2"/>
    <sheet name="基本支出经济分类" sheetId="3" r:id="rId3"/>
    <sheet name="项目支出经济分类" sheetId="4" r:id="rId4"/>
    <sheet name="基本支出功能分类" sheetId="5" r:id="rId5"/>
    <sheet name="项目支出功能分类" sheetId="6" r:id="rId6"/>
  </sheets>
  <definedNames/>
  <calcPr fullCalcOnLoad="1"/>
</workbook>
</file>

<file path=xl/sharedStrings.xml><?xml version="1.0" encoding="utf-8"?>
<sst xmlns="http://schemas.openxmlformats.org/spreadsheetml/2006/main" count="946" uniqueCount="325">
  <si>
    <t>表1</t>
  </si>
  <si>
    <t>天津东疆保税港区新经济促进局（科技局）2021年部门预算总表</t>
  </si>
  <si>
    <t>单位：元</t>
  </si>
  <si>
    <t xml:space="preserve">收               入 </t>
  </si>
  <si>
    <t>支               出</t>
  </si>
  <si>
    <t>项         目</t>
  </si>
  <si>
    <t>预算资金</t>
  </si>
  <si>
    <r>
      <t xml:space="preserve">项        目
</t>
    </r>
    <r>
      <rPr>
        <b/>
        <sz val="11"/>
        <color indexed="10"/>
        <rFont val="宋体"/>
        <family val="0"/>
      </rPr>
      <t>（功能分类科目）</t>
    </r>
  </si>
  <si>
    <t>一、财政预算拨款和补助收入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</si>
  <si>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</si>
  <si>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</si>
  <si>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</si>
  <si>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</si>
  <si>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</si>
  <si>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</si>
  <si>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</si>
  <si>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</si>
  <si>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</si>
  <si>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</si>
  <si>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</si>
  <si>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</si>
  <si>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</si>
  <si>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</si>
  <si>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</si>
  <si>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</si>
  <si>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</si>
  <si>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</si>
  <si>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</si>
  <si>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</si>
  <si>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</si>
  <si>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</si>
  <si>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</si>
  <si>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</si>
  <si>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</si>
  <si>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</si>
  <si>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</si>
  <si>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</si>
  <si>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</si>
  <si>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</si>
  <si>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</si>
  <si>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</si>
  <si>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</si>
  <si>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</si>
  <si>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表2</t>
  </si>
  <si>
    <t>天津东疆保税港区新经济促进局（科技局）2021年财政拨款基本支出预算表</t>
  </si>
  <si>
    <t>经  济  分  类  科  目</t>
  </si>
  <si>
    <t>预  算  资  金</t>
  </si>
  <si>
    <t>备    注</t>
  </si>
  <si>
    <t>科目编码</t>
  </si>
  <si>
    <r>
      <t xml:space="preserve">科  目  名  称
</t>
    </r>
    <r>
      <rPr>
        <b/>
        <sz val="11"/>
        <color indexed="10"/>
        <rFont val="宋体"/>
        <family val="0"/>
      </rPr>
      <t>（政府预算经济分类）</t>
    </r>
  </si>
  <si>
    <r>
      <t xml:space="preserve">科  目  名  称
</t>
    </r>
    <r>
      <rPr>
        <b/>
        <sz val="11"/>
        <color indexed="10"/>
        <rFont val="宋体"/>
        <family val="0"/>
      </rPr>
      <t>（部门预算经济分类）</t>
    </r>
  </si>
  <si>
    <t>人数
（资产数）</t>
  </si>
  <si>
    <t>定额标准</t>
  </si>
  <si>
    <t>人员支出
（人社局代填）</t>
  </si>
  <si>
    <t>公用支出
（各部门填报）</t>
  </si>
  <si>
    <t>类</t>
  </si>
  <si>
    <t>款</t>
  </si>
  <si>
    <t>合  计</t>
  </si>
  <si>
    <t>501</t>
  </si>
  <si>
    <t>机关工资福利支出</t>
  </si>
  <si>
    <t>工资福利支出</t>
  </si>
  <si>
    <t>——</t>
  </si>
  <si>
    <t>01</t>
  </si>
  <si>
    <t xml:space="preserve">  工资奖金津补贴</t>
  </si>
  <si>
    <t xml:space="preserve">  基本工资</t>
  </si>
  <si>
    <t>02</t>
  </si>
  <si>
    <t xml:space="preserve">  津贴补贴</t>
  </si>
  <si>
    <t>03</t>
  </si>
  <si>
    <t xml:space="preserve">  奖金</t>
  </si>
  <si>
    <t xml:space="preserve">  社会保障缴费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</si>
  <si>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</si>
  <si>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</si>
  <si>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</si>
  <si>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</si>
  <si>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</si>
  <si>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</si>
  <si>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11</t>
  </si>
  <si>
    <t xml:space="preserve">  公务员医疗补助缴费</t>
  </si>
  <si>
    <t>12</t>
  </si>
  <si>
    <t xml:space="preserve">  其他社会保障缴费</t>
  </si>
  <si>
    <t xml:space="preserve">  住房公积金</t>
  </si>
  <si>
    <t>13</t>
  </si>
  <si>
    <t>99</t>
  </si>
  <si>
    <t xml:space="preserve">  其他工资福利支出</t>
  </si>
  <si>
    <t>06</t>
  </si>
  <si>
    <t xml:space="preserve">  伙食补助费</t>
  </si>
  <si>
    <t>14</t>
  </si>
  <si>
    <t xml:space="preserve">  医疗费</t>
  </si>
  <si>
    <t>502</t>
  </si>
  <si>
    <t>机关商品和服务支出</t>
  </si>
  <si>
    <t>302</t>
  </si>
  <si>
    <t>商品和服务支出</t>
  </si>
  <si>
    <t>xx</t>
  </si>
  <si>
    <t xml:space="preserve">  办公经费</t>
  </si>
  <si>
    <t xml:space="preserve">  办公费</t>
  </si>
  <si>
    <t>日常办公费</t>
  </si>
  <si>
    <r>
      <t>在编人数
1</t>
    </r>
    <r>
      <rPr>
        <sz val="11"/>
        <rFont val="宋体"/>
        <family val="0"/>
      </rPr>
      <t>6</t>
    </r>
    <r>
      <rPr>
        <sz val="11"/>
        <rFont val="宋体"/>
        <family val="0"/>
      </rPr>
      <t>人</t>
    </r>
  </si>
  <si>
    <t xml:space="preserve">  印刷费</t>
  </si>
  <si>
    <t>04</t>
  </si>
  <si>
    <t xml:space="preserve">  手续费</t>
  </si>
  <si>
    <t>05</t>
  </si>
  <si>
    <t xml:space="preserve">  水费</t>
  </si>
  <si>
    <t xml:space="preserve">  电费</t>
  </si>
  <si>
    <t>07</t>
  </si>
  <si>
    <t xml:space="preserve">  邮电费</t>
  </si>
  <si>
    <t xml:space="preserve">  取暖费</t>
  </si>
  <si>
    <t xml:space="preserve">  物业管理费</t>
  </si>
  <si>
    <t xml:space="preserve">  国内差旅费</t>
  </si>
  <si>
    <t xml:space="preserve">  租赁费</t>
  </si>
  <si>
    <t>28</t>
  </si>
  <si>
    <t xml:space="preserve">  工会经费</t>
  </si>
  <si>
    <t>29</t>
  </si>
  <si>
    <t xml:space="preserve">  福利费</t>
  </si>
  <si>
    <r>
      <t>雇员人数
10</t>
    </r>
    <r>
      <rPr>
        <sz val="11"/>
        <rFont val="宋体"/>
        <family val="0"/>
      </rPr>
      <t>人</t>
    </r>
  </si>
  <si>
    <t>39</t>
  </si>
  <si>
    <t xml:space="preserve">  其他交通费用（车补）</t>
  </si>
  <si>
    <t>40</t>
  </si>
  <si>
    <t xml:space="preserve">  税金及附加费用</t>
  </si>
  <si>
    <t xml:space="preserve">  会议费</t>
  </si>
  <si>
    <t>15</t>
  </si>
  <si>
    <t xml:space="preserve">  培训费</t>
  </si>
  <si>
    <t>16</t>
  </si>
  <si>
    <t xml:space="preserve">  专用材料购置费</t>
  </si>
  <si>
    <t>18</t>
  </si>
  <si>
    <t xml:space="preserve">  专用材料费</t>
  </si>
  <si>
    <t>24</t>
  </si>
  <si>
    <t xml:space="preserve">  被装购置费</t>
  </si>
  <si>
    <t>25</t>
  </si>
  <si>
    <r>
      <t xml:space="preserve">  专用燃料费（</t>
    </r>
    <r>
      <rPr>
        <sz val="11"/>
        <rFont val="宋体"/>
        <family val="0"/>
      </rPr>
      <t>如</t>
    </r>
    <r>
      <rPr>
        <sz val="11"/>
        <rFont val="宋体"/>
        <family val="0"/>
      </rPr>
      <t>景区的船）</t>
    </r>
  </si>
  <si>
    <t xml:space="preserve">  维修（护）费</t>
  </si>
  <si>
    <t xml:space="preserve">  其他商品和服务支出</t>
  </si>
  <si>
    <t xml:space="preserve">  其他商品和服务支出（如零星宣传、慰问等）</t>
  </si>
  <si>
    <t xml:space="preserve">  委托业务费</t>
  </si>
  <si>
    <t xml:space="preserve">  咨询费</t>
  </si>
  <si>
    <t>26</t>
  </si>
  <si>
    <t xml:space="preserve">  劳务费</t>
  </si>
  <si>
    <t>27</t>
  </si>
  <si>
    <t xml:space="preserve">  公务接待费</t>
  </si>
  <si>
    <t>17</t>
  </si>
  <si>
    <t>三公经费</t>
  </si>
  <si>
    <t xml:space="preserve">  因公出国（境）费用</t>
  </si>
  <si>
    <t xml:space="preserve">  公务用车运行维护费</t>
  </si>
  <si>
    <t>31</t>
  </si>
  <si>
    <r>
      <t xml:space="preserve"> </t>
    </r>
    <r>
      <rPr>
        <sz val="11"/>
        <rFont val="宋体"/>
        <family val="0"/>
      </rPr>
      <t xml:space="preserve"> 办公经费</t>
    </r>
  </si>
  <si>
    <r>
      <t>3</t>
    </r>
    <r>
      <rPr>
        <sz val="11"/>
        <rFont val="宋体"/>
        <family val="0"/>
      </rPr>
      <t>9</t>
    </r>
  </si>
  <si>
    <r>
      <t xml:space="preserve">  其他交通费用（</t>
    </r>
    <r>
      <rPr>
        <sz val="11"/>
        <rFont val="宋体"/>
        <family val="0"/>
      </rPr>
      <t>租车费</t>
    </r>
    <r>
      <rPr>
        <sz val="11"/>
        <rFont val="宋体"/>
        <family val="0"/>
      </rPr>
      <t>）</t>
    </r>
  </si>
  <si>
    <t>503</t>
  </si>
  <si>
    <t>机关资本性支出（一）</t>
  </si>
  <si>
    <t>310</t>
  </si>
  <si>
    <t>资本性支出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</si>
  <si>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</si>
  <si>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</si>
  <si>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</si>
  <si>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</si>
  <si>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</si>
  <si>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</si>
  <si>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</si>
  <si>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</si>
  <si>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设备购置 ★</t>
  </si>
  <si>
    <t xml:space="preserve">  办公设备购置 ★</t>
  </si>
  <si>
    <t>实际需要数</t>
  </si>
  <si>
    <t>不超采购限额</t>
  </si>
  <si>
    <t>笔记本电脑6000*4   NAS10000*1(未细化)                                                                                                                                   A4打印机2500*1</t>
  </si>
  <si>
    <t xml:space="preserve">  专用设备购置</t>
  </si>
  <si>
    <t xml:space="preserve">  信息网络及软件购置更新</t>
  </si>
  <si>
    <t xml:space="preserve">  大型修缮</t>
  </si>
  <si>
    <t xml:space="preserve">  其他资本性支出</t>
  </si>
  <si>
    <t xml:space="preserve">  物资储备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</si>
  <si>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</si>
  <si>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</si>
  <si>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</si>
  <si>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</si>
  <si>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</si>
  <si>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</si>
  <si>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>504</t>
  </si>
  <si>
    <t>机关资本性支出（二）</t>
  </si>
  <si>
    <t>309</t>
  </si>
  <si>
    <t>资本性支出（基本建设）</t>
  </si>
  <si>
    <t xml:space="preserve">  设备购置</t>
  </si>
  <si>
    <t xml:space="preserve">  办公设备购置</t>
  </si>
  <si>
    <t xml:space="preserve">  其他基本建设支出</t>
  </si>
  <si>
    <t>505</t>
  </si>
  <si>
    <t>对事业单位经常性补助</t>
  </si>
  <si>
    <t xml:space="preserve">  工资福利支出</t>
  </si>
  <si>
    <t>301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</si>
  <si>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</si>
  <si>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</si>
  <si>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</si>
  <si>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</si>
  <si>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</si>
  <si>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</si>
  <si>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>507</t>
  </si>
  <si>
    <t>对企业补助</t>
  </si>
  <si>
    <t>312</t>
  </si>
  <si>
    <r>
      <t xml:space="preserve"> </t>
    </r>
    <r>
      <rPr>
        <sz val="11"/>
        <rFont val="宋体"/>
        <family val="0"/>
      </rPr>
      <t xml:space="preserve"> 费用补贴</t>
    </r>
  </si>
  <si>
    <r>
      <t xml:space="preserve"> </t>
    </r>
    <r>
      <rPr>
        <sz val="11"/>
        <rFont val="宋体"/>
        <family val="0"/>
      </rPr>
      <t xml:space="preserve"> 利息补贴</t>
    </r>
  </si>
  <si>
    <r>
      <t xml:space="preserve"> </t>
    </r>
    <r>
      <rPr>
        <sz val="11"/>
        <rFont val="宋体"/>
        <family val="0"/>
      </rPr>
      <t xml:space="preserve"> 其他对企业补助</t>
    </r>
  </si>
  <si>
    <t>508</t>
  </si>
  <si>
    <t>对企业资本性支出</t>
  </si>
  <si>
    <t xml:space="preserve">  对企业资本性支出（一）</t>
  </si>
  <si>
    <t xml:space="preserve">  资本金注入</t>
  </si>
  <si>
    <t xml:space="preserve">  政府投资基金股权投资</t>
  </si>
  <si>
    <t xml:space="preserve">  对企业资本性支出（二）</t>
  </si>
  <si>
    <t>311</t>
  </si>
  <si>
    <t>对企业补助（基本建设）</t>
  </si>
  <si>
    <t>509</t>
  </si>
  <si>
    <t>对个人和家庭的补助</t>
  </si>
  <si>
    <t>303</t>
  </si>
  <si>
    <t xml:space="preserve">  社会福利和救助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</si>
  <si>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</si>
  <si>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</si>
  <si>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</si>
  <si>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</si>
  <si>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</si>
  <si>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助学金</t>
  </si>
  <si>
    <t xml:space="preserve">  个人农业生产补贴</t>
  </si>
  <si>
    <t xml:space="preserve">  离退休费</t>
  </si>
  <si>
    <t xml:space="preserve">  离休费</t>
  </si>
  <si>
    <t xml:space="preserve">  退休费</t>
  </si>
  <si>
    <t xml:space="preserve">  退职（役）费</t>
  </si>
  <si>
    <t xml:space="preserve">  其他对个人和家庭的补助</t>
  </si>
  <si>
    <t>510</t>
  </si>
  <si>
    <t>对社会保障基金补助</t>
  </si>
  <si>
    <t>313</t>
  </si>
  <si>
    <r>
      <t xml:space="preserve"> </t>
    </r>
    <r>
      <rPr>
        <sz val="11"/>
        <rFont val="宋体"/>
        <family val="0"/>
      </rPr>
      <t xml:space="preserve"> 对社会保险基金补助</t>
    </r>
  </si>
  <si>
    <t xml:space="preserve">  对社会保险基金补助</t>
  </si>
  <si>
    <t xml:space="preserve">  补充全国社会保障基金</t>
  </si>
  <si>
    <t>511</t>
  </si>
  <si>
    <t>债务利息及费用支出</t>
  </si>
  <si>
    <t>307</t>
  </si>
  <si>
    <t xml:space="preserve">  国内债务付息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</si>
  <si>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国外债务付息</t>
    </r>
  </si>
  <si>
    <r>
      <t xml:space="preserve"> </t>
    </r>
    <r>
      <rPr>
        <sz val="11"/>
        <rFont val="宋体"/>
        <family val="0"/>
      </rPr>
      <t xml:space="preserve"> 国内债务发行费用</t>
    </r>
  </si>
  <si>
    <t xml:space="preserve">  国外债务发行费用</t>
  </si>
  <si>
    <t>512</t>
  </si>
  <si>
    <t>债务还本支出</t>
  </si>
  <si>
    <r>
      <t xml:space="preserve"> </t>
    </r>
    <r>
      <rPr>
        <sz val="11"/>
        <rFont val="宋体"/>
        <family val="0"/>
      </rPr>
      <t xml:space="preserve"> 国内债务还本</t>
    </r>
  </si>
  <si>
    <r>
      <t xml:space="preserve"> </t>
    </r>
    <r>
      <rPr>
        <sz val="11"/>
        <rFont val="宋体"/>
        <family val="0"/>
      </rPr>
      <t xml:space="preserve"> 国外债务还本</t>
    </r>
  </si>
  <si>
    <t>513</t>
  </si>
  <si>
    <t>转移性支出</t>
  </si>
  <si>
    <r>
      <t xml:space="preserve">  </t>
    </r>
    <r>
      <rPr>
        <sz val="11"/>
        <rFont val="宋体"/>
        <family val="0"/>
      </rPr>
      <t>上下</t>
    </r>
    <r>
      <rPr>
        <sz val="11"/>
        <rFont val="宋体"/>
        <family val="0"/>
      </rPr>
      <t>级政府间转移性支出</t>
    </r>
  </si>
  <si>
    <r>
      <t xml:space="preserve"> </t>
    </r>
    <r>
      <rPr>
        <sz val="11"/>
        <rFont val="宋体"/>
        <family val="0"/>
      </rPr>
      <t xml:space="preserve"> 援助其他地区支出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</si>
  <si>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债务转贷</t>
    </r>
  </si>
  <si>
    <r>
      <t xml:space="preserve">  </t>
    </r>
    <r>
      <rPr>
        <sz val="11"/>
        <rFont val="宋体"/>
        <family val="0"/>
      </rPr>
      <t>调出资金</t>
    </r>
  </si>
  <si>
    <t>514</t>
  </si>
  <si>
    <t>预备费及预留</t>
  </si>
  <si>
    <r>
      <t xml:space="preserve"> </t>
    </r>
    <r>
      <rPr>
        <sz val="11"/>
        <rFont val="宋体"/>
        <family val="0"/>
      </rPr>
      <t xml:space="preserve"> 预备费</t>
    </r>
  </si>
  <si>
    <r>
      <t xml:space="preserve"> </t>
    </r>
    <r>
      <rPr>
        <sz val="11"/>
        <rFont val="宋体"/>
        <family val="0"/>
      </rPr>
      <t xml:space="preserve"> 预留</t>
    </r>
  </si>
  <si>
    <t>599</t>
  </si>
  <si>
    <t>其他支出</t>
  </si>
  <si>
    <t>399</t>
  </si>
  <si>
    <t xml:space="preserve">  赠与</t>
  </si>
  <si>
    <r>
      <t xml:space="preserve"> </t>
    </r>
    <r>
      <rPr>
        <sz val="11"/>
        <rFont val="宋体"/>
        <family val="0"/>
      </rPr>
      <t xml:space="preserve"> 国家赔偿费用支出</t>
    </r>
  </si>
  <si>
    <r>
      <t xml:space="preserve"> </t>
    </r>
    <r>
      <rPr>
        <sz val="11"/>
        <rFont val="宋体"/>
        <family val="0"/>
      </rPr>
      <t xml:space="preserve"> 对民间非营利组织和群众性自治组织补贴</t>
    </r>
  </si>
  <si>
    <t xml:space="preserve">  其他支出</t>
  </si>
  <si>
    <t>注：各部门预算草案按本表中部门收支经济分类填列。</t>
  </si>
  <si>
    <t>★  需政府采购项目</t>
  </si>
  <si>
    <t>表3</t>
  </si>
  <si>
    <t>天津东疆保税港区新经济促进局（科技局）2021年预算财政拨款项目支出预算表</t>
  </si>
  <si>
    <r>
      <t xml:space="preserve">项        目
</t>
    </r>
    <r>
      <rPr>
        <b/>
        <sz val="11"/>
        <rFont val="宋体"/>
        <family val="0"/>
      </rPr>
      <t>（经济分类科目）</t>
    </r>
  </si>
  <si>
    <r>
      <t xml:space="preserve">科目名称
</t>
    </r>
    <r>
      <rPr>
        <b/>
        <sz val="11"/>
        <color indexed="10"/>
        <rFont val="宋体"/>
        <family val="0"/>
      </rPr>
      <t>（政府预算经济分类）</t>
    </r>
  </si>
  <si>
    <r>
      <t xml:space="preserve">科目名称
</t>
    </r>
    <r>
      <rPr>
        <b/>
        <sz val="11"/>
        <color indexed="10"/>
        <rFont val="宋体"/>
        <family val="0"/>
      </rPr>
      <t>（部门预算经济分类）</t>
    </r>
  </si>
  <si>
    <t>使用方向和具体用途</t>
  </si>
  <si>
    <t>是否细化</t>
  </si>
  <si>
    <t>一、支持地区总部及总部型机构发展专项资金</t>
  </si>
  <si>
    <t>√</t>
  </si>
  <si>
    <t>二、花生好车跨国公司地区总部支持资金</t>
  </si>
  <si>
    <t>三、2020年度首次入选瞪羚企业奖励资金</t>
  </si>
  <si>
    <t>四、版画基地★</t>
  </si>
  <si>
    <t>五、共享经济平台企业综合服务平台★</t>
  </si>
  <si>
    <t>六、加速东疆网络货运业务审批★</t>
  </si>
  <si>
    <t>七、加速东疆网络货运业务审批（冻结）</t>
  </si>
  <si>
    <t>八、招商专项经费</t>
  </si>
  <si>
    <t>九、招商项目全周期管理服务费</t>
  </si>
  <si>
    <t>十、智慧物流论坛暨车联网论坛★</t>
  </si>
  <si>
    <t>十一、智慧物流论坛暨车联网论坛（冻结）</t>
  </si>
  <si>
    <t>十二、委托招商、宣传推广及招商系统授权使用费</t>
  </si>
  <si>
    <t>十三、健康产业园载体改造专家论证★</t>
  </si>
  <si>
    <t>十四、大健康产业规划及咨询（冻结）</t>
  </si>
  <si>
    <t>十五、供应链金融业务合作</t>
  </si>
  <si>
    <t>十六、编制东疆保税港区旅游生产安全事故综合应急预案（冻结）</t>
  </si>
  <si>
    <t>整合至“应急管理专项资金</t>
  </si>
  <si>
    <t>十七、东疆文化旅游产业发展规划、旅游产业定位和形象识别（冻结）</t>
  </si>
  <si>
    <t>十八、东疆科技（科协）服务工作★</t>
  </si>
  <si>
    <t>十九、科技企业管理系统（冻结）</t>
  </si>
  <si>
    <t>二十、党建匹配资金</t>
  </si>
  <si>
    <t>二十一、党建匹配资金（冻结）</t>
  </si>
  <si>
    <t>表4</t>
  </si>
  <si>
    <t>天津东疆保税港区新经济促进局（科技局）2021年预算财政拨款基本支出预算表</t>
  </si>
  <si>
    <t>项</t>
  </si>
  <si>
    <t>小   计</t>
  </si>
  <si>
    <t>一般公共服务支出</t>
  </si>
  <si>
    <t xml:space="preserve">  商贸事务</t>
  </si>
  <si>
    <t xml:space="preserve">    行政运行</t>
  </si>
  <si>
    <t>…</t>
  </si>
  <si>
    <t>注：各部门预算草案中本表按政府收支经济分类填列，包括类、款、项三级科目。</t>
  </si>
  <si>
    <t>表5</t>
  </si>
  <si>
    <t>四、版画基地</t>
  </si>
  <si>
    <t>五、共享经济平台企业综合服务平台</t>
  </si>
  <si>
    <t>六、加速东疆网络货运业务审批</t>
  </si>
  <si>
    <t>十、智慧物流论坛暨车联网论坛</t>
  </si>
  <si>
    <t>十三、健康产业园载体改造专家论证</t>
  </si>
  <si>
    <t>十六、编制东疆保税港区旅游生产安全事故综合应急预案（整合至“应急管理专项资金）</t>
  </si>
  <si>
    <t>十八、东疆科技（科协）服务工作</t>
  </si>
  <si>
    <t xml:space="preserve">  商务事务</t>
  </si>
  <si>
    <r>
      <t>0</t>
    </r>
    <r>
      <rPr>
        <sz val="11"/>
        <rFont val="宋体"/>
        <family val="0"/>
      </rPr>
      <t>2</t>
    </r>
  </si>
  <si>
    <t>一般行政管理事务</t>
  </si>
  <si>
    <t xml:space="preserve">    招商引资</t>
  </si>
  <si>
    <t>206</t>
  </si>
  <si>
    <t>科学技术支出</t>
  </si>
  <si>
    <t xml:space="preserve">  科学技术管理事务</t>
  </si>
  <si>
    <t xml:space="preserve">    一般行政管理事务</t>
  </si>
  <si>
    <t xml:space="preserve">  技术研究与开发</t>
  </si>
  <si>
    <t xml:space="preserve">    其他技术研究与开发支出</t>
  </si>
  <si>
    <r>
      <t>0</t>
    </r>
    <r>
      <rPr>
        <sz val="11"/>
        <rFont val="宋体"/>
        <family val="0"/>
      </rPr>
      <t>5</t>
    </r>
  </si>
  <si>
    <t xml:space="preserve">  科技条件与服务</t>
  </si>
  <si>
    <t xml:space="preserve">    技术创新服务体系</t>
  </si>
  <si>
    <t xml:space="preserve">  科学技术普及</t>
  </si>
  <si>
    <t xml:space="preserve">    科普活动</t>
  </si>
  <si>
    <r>
      <t>2</t>
    </r>
    <r>
      <rPr>
        <sz val="11"/>
        <rFont val="宋体"/>
        <family val="0"/>
      </rPr>
      <t>24</t>
    </r>
  </si>
  <si>
    <t>灾害防治及应急管理支出</t>
  </si>
  <si>
    <r>
      <t>0</t>
    </r>
    <r>
      <rPr>
        <sz val="11"/>
        <rFont val="宋体"/>
        <family val="0"/>
      </rPr>
      <t>1</t>
    </r>
  </si>
  <si>
    <t>应急管理事务</t>
  </si>
  <si>
    <r>
      <t>0</t>
    </r>
    <r>
      <rPr>
        <sz val="11"/>
        <rFont val="宋体"/>
        <family val="0"/>
      </rPr>
      <t>6</t>
    </r>
  </si>
  <si>
    <t>安全监管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</si>
</sst>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;\(\$#,##0\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0_ "/>
    <numFmt numFmtId="191" formatCode="#,##0.0000"/>
    <numFmt numFmtId="192" formatCode="#,##0.0"/>
    <numFmt numFmtId="193" formatCode="#,##0.0_ "/>
  </numFmts>
  <fonts count="71">
    <font>
      <sz val="9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2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name val="Arial"/>
      <family val="2"/>
    </font>
    <font>
      <b/>
      <sz val="15"/>
      <color indexed="56"/>
      <name val="宋体"/>
      <family val="0"/>
    </font>
    <font>
      <b/>
      <sz val="21"/>
      <name val="楷体_GB2312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9"/>
      <color indexed="20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2"/>
      <name val="官帕眉"/>
      <family val="0"/>
    </font>
    <font>
      <sz val="7"/>
      <name val="Small Fonts"/>
      <family val="2"/>
    </font>
    <font>
      <sz val="12"/>
      <color indexed="17"/>
      <name val="楷体_GB2312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color indexed="10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1" applyNumberFormat="0" applyAlignment="0" applyProtection="0"/>
    <xf numFmtId="177" fontId="29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1" fontId="27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6" fontId="16" fillId="0" borderId="0" applyFill="0" applyBorder="0" applyAlignment="0">
      <protection/>
    </xf>
    <xf numFmtId="0" fontId="15" fillId="8" borderId="0" applyNumberFormat="0" applyBorder="0" applyAlignment="0" applyProtection="0"/>
    <xf numFmtId="0" fontId="20" fillId="2" borderId="0" applyNumberFormat="0" applyBorder="0" applyAlignment="0" applyProtection="0"/>
    <xf numFmtId="0" fontId="38" fillId="9" borderId="0" applyNumberFormat="0" applyBorder="0" applyAlignment="0" applyProtection="0"/>
    <xf numFmtId="0" fontId="40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 vertical="center"/>
      <protection/>
    </xf>
    <xf numFmtId="0" fontId="20" fillId="2" borderId="0" applyNumberFormat="0" applyBorder="0" applyAlignment="0" applyProtection="0"/>
    <xf numFmtId="0" fontId="1" fillId="10" borderId="2" applyNumberFormat="0" applyFont="0" applyAlignment="0" applyProtection="0"/>
    <xf numFmtId="0" fontId="1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0">
      <alignment horizontal="centerContinuous" vertical="center"/>
      <protection/>
    </xf>
    <xf numFmtId="0" fontId="2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0" fillId="2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36" fillId="0" borderId="5" applyNumberFormat="0" applyFill="0" applyAlignment="0" applyProtection="0"/>
    <xf numFmtId="0" fontId="15" fillId="14" borderId="0" applyNumberFormat="0" applyBorder="0" applyAlignment="0" applyProtection="0"/>
    <xf numFmtId="0" fontId="30" fillId="15" borderId="6" applyNumberFormat="0" applyAlignment="0" applyProtection="0"/>
    <xf numFmtId="0" fontId="1" fillId="0" borderId="0">
      <alignment vertical="center"/>
      <protection/>
    </xf>
    <xf numFmtId="0" fontId="18" fillId="5" borderId="1" applyNumberFormat="0" applyAlignment="0" applyProtection="0"/>
    <xf numFmtId="0" fontId="14" fillId="15" borderId="1" applyNumberFormat="0" applyAlignment="0" applyProtection="0"/>
    <xf numFmtId="0" fontId="20" fillId="2" borderId="0" applyNumberFormat="0" applyBorder="0" applyAlignment="0" applyProtection="0"/>
    <xf numFmtId="0" fontId="17" fillId="12" borderId="0" applyNumberFormat="0" applyBorder="0" applyAlignment="0" applyProtection="0"/>
    <xf numFmtId="0" fontId="35" fillId="16" borderId="7" applyNumberFormat="0" applyAlignment="0" applyProtection="0"/>
    <xf numFmtId="0" fontId="17" fillId="5" borderId="0" applyNumberFormat="0" applyBorder="0" applyAlignment="0" applyProtection="0"/>
    <xf numFmtId="178" fontId="27" fillId="0" borderId="0" applyFont="0" applyFill="0" applyBorder="0" applyAlignment="0" applyProtection="0"/>
    <xf numFmtId="0" fontId="15" fillId="17" borderId="0" applyNumberFormat="0" applyBorder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39" fillId="4" borderId="0" applyNumberFormat="0" applyBorder="0" applyAlignment="0" applyProtection="0"/>
    <xf numFmtId="0" fontId="37" fillId="0" borderId="10" applyNumberFormat="0" applyFill="0" applyAlignment="0" applyProtection="0"/>
    <xf numFmtId="0" fontId="20" fillId="2" borderId="0" applyNumberFormat="0" applyBorder="0" applyAlignment="0" applyProtection="0"/>
    <xf numFmtId="0" fontId="45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0" applyNumberFormat="0" applyBorder="0" applyAlignment="0" applyProtection="0"/>
    <xf numFmtId="0" fontId="15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15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39" fillId="19" borderId="0" applyNumberFormat="0" applyBorder="0" applyAlignment="0" applyProtection="0"/>
    <xf numFmtId="0" fontId="17" fillId="12" borderId="0" applyNumberFormat="0" applyBorder="0" applyAlignment="0" applyProtection="0"/>
    <xf numFmtId="0" fontId="15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12" borderId="0" applyNumberFormat="0" applyBorder="0" applyAlignment="0" applyProtection="0"/>
    <xf numFmtId="0" fontId="17" fillId="5" borderId="0" applyNumberFormat="0" applyBorder="0" applyAlignment="0" applyProtection="0"/>
    <xf numFmtId="0" fontId="27" fillId="0" borderId="0">
      <alignment/>
      <protection/>
    </xf>
    <xf numFmtId="0" fontId="17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20" fillId="2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20" fillId="2" borderId="0" applyNumberFormat="0" applyBorder="0" applyAlignment="0" applyProtection="0"/>
    <xf numFmtId="0" fontId="17" fillId="7" borderId="0" applyNumberFormat="0" applyBorder="0" applyAlignment="0" applyProtection="0"/>
    <xf numFmtId="0" fontId="13" fillId="27" borderId="0" applyNumberFormat="0" applyBorder="0" applyAlignment="0" applyProtection="0"/>
    <xf numFmtId="0" fontId="17" fillId="2" borderId="0" applyNumberFormat="0" applyBorder="0" applyAlignment="0" applyProtection="0"/>
    <xf numFmtId="0" fontId="46" fillId="19" borderId="0" applyNumberFormat="0" applyBorder="0" applyAlignment="0" applyProtection="0"/>
    <xf numFmtId="0" fontId="20" fillId="2" borderId="0" applyNumberFormat="0" applyBorder="0" applyAlignment="0" applyProtection="0"/>
    <xf numFmtId="0" fontId="47" fillId="0" borderId="4" applyNumberFormat="0" applyFill="0" applyAlignment="0" applyProtection="0"/>
    <xf numFmtId="0" fontId="17" fillId="4" borderId="0" applyNumberFormat="0" applyBorder="0" applyAlignment="0" applyProtection="0"/>
    <xf numFmtId="0" fontId="1" fillId="0" borderId="0">
      <alignment/>
      <protection/>
    </xf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24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4" borderId="0" applyNumberFormat="0" applyBorder="0" applyAlignment="0" applyProtection="0"/>
    <xf numFmtId="0" fontId="17" fillId="15" borderId="0" applyNumberFormat="0" applyBorder="0" applyAlignment="0" applyProtection="0"/>
    <xf numFmtId="0" fontId="48" fillId="0" borderId="0">
      <alignment/>
      <protection/>
    </xf>
    <xf numFmtId="0" fontId="9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0" fontId="17" fillId="25" borderId="0" applyNumberFormat="0" applyBorder="0" applyAlignment="0" applyProtection="0"/>
    <xf numFmtId="0" fontId="44" fillId="23" borderId="0" applyNumberFormat="0" applyBorder="0" applyAlignment="0" applyProtection="0"/>
    <xf numFmtId="43" fontId="27" fillId="0" borderId="0" applyFont="0" applyFill="0" applyBorder="0" applyAlignment="0" applyProtection="0"/>
    <xf numFmtId="0" fontId="5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4" fillId="11" borderId="0" applyNumberFormat="0" applyBorder="0" applyAlignment="0" applyProtection="0"/>
    <xf numFmtId="0" fontId="0" fillId="0" borderId="0">
      <alignment/>
      <protection/>
    </xf>
    <xf numFmtId="0" fontId="44" fillId="18" borderId="0" applyNumberFormat="0" applyBorder="0" applyAlignment="0" applyProtection="0"/>
    <xf numFmtId="0" fontId="20" fillId="2" borderId="0" applyNumberFormat="0" applyBorder="0" applyAlignment="0" applyProtection="0"/>
    <xf numFmtId="0" fontId="44" fillId="15" borderId="0" applyNumberFormat="0" applyBorder="0" applyAlignment="0" applyProtection="0"/>
    <xf numFmtId="0" fontId="15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9" fillId="4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45" fillId="18" borderId="0" applyNumberFormat="0" applyBorder="0" applyAlignment="0" applyProtection="0"/>
    <xf numFmtId="0" fontId="15" fillId="14" borderId="0" applyNumberFormat="0" applyBorder="0" applyAlignment="0" applyProtection="0"/>
    <xf numFmtId="0" fontId="20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20" fillId="2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27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27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13" fillId="27" borderId="0" applyNumberFormat="0" applyBorder="0" applyAlignment="0" applyProtection="0"/>
    <xf numFmtId="0" fontId="38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8" fillId="9" borderId="0" applyNumberFormat="0" applyBorder="0" applyAlignment="0" applyProtection="0"/>
    <xf numFmtId="0" fontId="38" fillId="31" borderId="0" applyNumberFormat="0" applyBorder="0" applyAlignment="0" applyProtection="0"/>
    <xf numFmtId="0" fontId="20" fillId="12" borderId="0" applyNumberFormat="0" applyBorder="0" applyAlignment="0" applyProtection="0"/>
    <xf numFmtId="0" fontId="13" fillId="27" borderId="0" applyNumberFormat="0" applyBorder="0" applyAlignment="0" applyProtection="0"/>
    <xf numFmtId="0" fontId="13" fillId="6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38" fillId="35" borderId="0" applyNumberFormat="0" applyBorder="0" applyAlignment="0" applyProtection="0"/>
    <xf numFmtId="0" fontId="20" fillId="2" borderId="0" applyNumberFormat="0" applyBorder="0" applyAlignment="0" applyProtection="0"/>
    <xf numFmtId="0" fontId="38" fillId="36" borderId="0" applyNumberFormat="0" applyBorder="0" applyAlignment="0" applyProtection="0"/>
    <xf numFmtId="0" fontId="39" fillId="19" borderId="0" applyNumberFormat="0" applyBorder="0" applyAlignment="0" applyProtection="0"/>
    <xf numFmtId="0" fontId="13" fillId="27" borderId="0" applyNumberFormat="0" applyBorder="0" applyAlignment="0" applyProtection="0"/>
    <xf numFmtId="0" fontId="39" fillId="4" borderId="0" applyNumberFormat="0" applyBorder="0" applyAlignment="0" applyProtection="0"/>
    <xf numFmtId="0" fontId="13" fillId="30" borderId="0" applyNumberFormat="0" applyBorder="0" applyAlignment="0" applyProtection="0"/>
    <xf numFmtId="0" fontId="1" fillId="0" borderId="0">
      <alignment vertical="center"/>
      <protection/>
    </xf>
    <xf numFmtId="0" fontId="38" fillId="30" borderId="0" applyNumberFormat="0" applyBorder="0" applyAlignment="0" applyProtection="0"/>
    <xf numFmtId="0" fontId="20" fillId="12" borderId="0" applyNumberFormat="0" applyBorder="0" applyAlignment="0" applyProtection="0"/>
    <xf numFmtId="0" fontId="38" fillId="37" borderId="0" applyNumberFormat="0" applyBorder="0" applyAlignment="0" applyProtection="0"/>
    <xf numFmtId="0" fontId="13" fillId="27" borderId="0" applyNumberFormat="0" applyBorder="0" applyAlignment="0" applyProtection="0"/>
    <xf numFmtId="0" fontId="22" fillId="12" borderId="0" applyNumberFormat="0" applyBorder="0" applyAlignment="0" applyProtection="0"/>
    <xf numFmtId="0" fontId="13" fillId="38" borderId="0" applyNumberFormat="0" applyBorder="0" applyAlignment="0" applyProtection="0"/>
    <xf numFmtId="0" fontId="38" fillId="39" borderId="0" applyNumberFormat="0" applyBorder="0" applyAlignment="0" applyProtection="0"/>
    <xf numFmtId="0" fontId="20" fillId="2" borderId="0" applyNumberFormat="0" applyBorder="0" applyAlignment="0" applyProtection="0"/>
    <xf numFmtId="0" fontId="38" fillId="40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176" fontId="16" fillId="0" borderId="0" applyFill="0" applyBorder="0" applyAlignment="0">
      <protection/>
    </xf>
    <xf numFmtId="0" fontId="26" fillId="35" borderId="0" applyNumberFormat="0" applyBorder="0" applyAlignment="0" applyProtection="0"/>
    <xf numFmtId="0" fontId="14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7" fillId="16" borderId="7" applyNumberFormat="0" applyAlignment="0" applyProtection="0"/>
    <xf numFmtId="0" fontId="58" fillId="0" borderId="0" applyProtection="0">
      <alignment vertical="center"/>
    </xf>
    <xf numFmtId="41" fontId="27" fillId="0" borderId="0" applyFont="0" applyFill="0" applyBorder="0" applyAlignment="0" applyProtection="0"/>
    <xf numFmtId="0" fontId="59" fillId="0" borderId="0" applyFont="0" applyFill="0" applyBorder="0" applyAlignment="0" applyProtection="0"/>
    <xf numFmtId="177" fontId="29" fillId="0" borderId="0">
      <alignment/>
      <protection/>
    </xf>
    <xf numFmtId="179" fontId="27" fillId="0" borderId="0" applyFont="0" applyFill="0" applyBorder="0" applyAlignment="0" applyProtection="0"/>
    <xf numFmtId="0" fontId="20" fillId="2" borderId="0" applyNumberFormat="0" applyBorder="0" applyAlignment="0" applyProtection="0"/>
    <xf numFmtId="0" fontId="1" fillId="0" borderId="0">
      <alignment/>
      <protection/>
    </xf>
    <xf numFmtId="181" fontId="29" fillId="0" borderId="0">
      <alignment/>
      <protection/>
    </xf>
    <xf numFmtId="0" fontId="20" fillId="2" borderId="0" applyNumberFormat="0" applyBorder="0" applyAlignment="0" applyProtection="0"/>
    <xf numFmtId="0" fontId="32" fillId="0" borderId="0" applyProtection="0">
      <alignment/>
    </xf>
    <xf numFmtId="180" fontId="29" fillId="0" borderId="0">
      <alignment/>
      <protection/>
    </xf>
    <xf numFmtId="0" fontId="2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2" fontId="32" fillId="0" borderId="0" applyProtection="0">
      <alignment/>
    </xf>
    <xf numFmtId="0" fontId="39" fillId="4" borderId="0" applyNumberFormat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31" fillId="0" borderId="4" applyNumberFormat="0" applyFill="0" applyAlignment="0" applyProtection="0"/>
    <xf numFmtId="38" fontId="54" fillId="15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56" fillId="0" borderId="13" applyNumberFormat="0" applyFill="0" applyAlignment="0" applyProtection="0"/>
    <xf numFmtId="0" fontId="43" fillId="0" borderId="0" applyProtection="0">
      <alignment/>
    </xf>
    <xf numFmtId="0" fontId="49" fillId="0" borderId="0" applyProtection="0">
      <alignment/>
    </xf>
    <xf numFmtId="10" fontId="54" fillId="7" borderId="14" applyNumberFormat="0" applyBorder="0" applyAlignment="0" applyProtection="0"/>
    <xf numFmtId="0" fontId="39" fillId="4" borderId="0" applyNumberFormat="0" applyBorder="0" applyAlignment="0" applyProtection="0"/>
    <xf numFmtId="0" fontId="18" fillId="5" borderId="1" applyNumberFormat="0" applyAlignment="0" applyProtection="0"/>
    <xf numFmtId="0" fontId="28" fillId="0" borderId="8" applyNumberFormat="0" applyFill="0" applyAlignment="0" applyProtection="0"/>
    <xf numFmtId="9" fontId="60" fillId="0" borderId="0" applyFont="0" applyFill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12" borderId="0" applyNumberFormat="0" applyBorder="0" applyAlignment="0" applyProtection="0"/>
    <xf numFmtId="37" fontId="6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20" fillId="2" borderId="0" applyNumberFormat="0" applyBorder="0" applyAlignment="0" applyProtection="0"/>
    <xf numFmtId="0" fontId="17" fillId="10" borderId="2" applyNumberFormat="0" applyFont="0" applyAlignment="0" applyProtection="0"/>
    <xf numFmtId="0" fontId="30" fillId="7" borderId="6" applyNumberFormat="0" applyAlignment="0" applyProtection="0"/>
    <xf numFmtId="10" fontId="27" fillId="0" borderId="0" applyFont="0" applyFill="0" applyBorder="0" applyAlignment="0" applyProtection="0"/>
    <xf numFmtId="0" fontId="20" fillId="2" borderId="0" applyNumberFormat="0" applyBorder="0" applyAlignment="0" applyProtection="0"/>
    <xf numFmtId="1" fontId="2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2" fillId="0" borderId="15" applyProtection="0">
      <alignment/>
    </xf>
    <xf numFmtId="0" fontId="9" fillId="0" borderId="0" applyNumberFormat="0" applyFill="0" applyBorder="0" applyAlignment="0" applyProtection="0"/>
    <xf numFmtId="0" fontId="20" fillId="12" borderId="0" applyNumberFormat="0" applyBorder="0" applyAlignment="0" applyProtection="0"/>
    <xf numFmtId="9" fontId="50" fillId="0" borderId="0" applyFont="0" applyFill="0" applyBorder="0" applyAlignment="0" applyProtection="0"/>
    <xf numFmtId="0" fontId="20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33" fillId="0" borderId="3" applyNumberFormat="0" applyFill="0" applyAlignment="0" applyProtection="0"/>
    <xf numFmtId="0" fontId="20" fillId="2" borderId="0" applyNumberFormat="0" applyBorder="0" applyAlignment="0" applyProtection="0"/>
    <xf numFmtId="0" fontId="36" fillId="0" borderId="5" applyNumberFormat="0" applyFill="0" applyAlignment="0" applyProtection="0"/>
    <xf numFmtId="0" fontId="20" fillId="2" borderId="0" applyNumberFormat="0" applyBorder="0" applyAlignment="0" applyProtection="0"/>
    <xf numFmtId="0" fontId="22" fillId="12" borderId="0" applyNumberFormat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62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4" fillId="2" borderId="0" applyNumberFormat="0" applyBorder="0" applyAlignment="0" applyProtection="0"/>
    <xf numFmtId="0" fontId="5" fillId="0" borderId="14">
      <alignment horizontal="distributed" vertical="center" wrapText="1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2" fillId="12" borderId="0" applyNumberFormat="0" applyBorder="0" applyAlignment="0" applyProtection="0"/>
    <xf numFmtId="0" fontId="20" fillId="2" borderId="0" applyNumberFormat="0" applyBorder="0" applyAlignment="0" applyProtection="0"/>
    <xf numFmtId="0" fontId="22" fillId="12" borderId="0" applyNumberFormat="0" applyBorder="0" applyAlignment="0" applyProtection="0"/>
    <xf numFmtId="0" fontId="39" fillId="4" borderId="0" applyNumberFormat="0" applyBorder="0" applyAlignment="0" applyProtection="0"/>
    <xf numFmtId="0" fontId="26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6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35" borderId="0" applyNumberFormat="0" applyBorder="0" applyAlignment="0" applyProtection="0"/>
    <xf numFmtId="0" fontId="20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Protection="0">
      <alignment vertical="center"/>
    </xf>
    <xf numFmtId="0" fontId="42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12" borderId="0" applyNumberFormat="0" applyBorder="0" applyAlignment="0" applyProtection="0"/>
    <xf numFmtId="0" fontId="26" fillId="35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0" fontId="2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5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3" fillId="4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41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6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38" fontId="59" fillId="0" borderId="0" applyFont="0" applyFill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0" fontId="39" fillId="4" borderId="0" applyProtection="0">
      <alignment vertical="center"/>
    </xf>
    <xf numFmtId="0" fontId="6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45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53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1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46" fillId="4" borderId="0" applyNumberFormat="0" applyBorder="0" applyAlignment="0" applyProtection="0"/>
    <xf numFmtId="0" fontId="5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5" fillId="2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82" fontId="55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2" fillId="4" borderId="0" applyNumberFormat="0" applyBorder="0" applyAlignment="0" applyProtection="0"/>
    <xf numFmtId="0" fontId="46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1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2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5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2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2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183" fontId="50" fillId="0" borderId="0" applyFont="0" applyFill="0" applyBorder="0" applyAlignment="0" applyProtection="0"/>
    <xf numFmtId="0" fontId="14" fillId="15" borderId="1" applyNumberFormat="0" applyAlignment="0" applyProtection="0"/>
    <xf numFmtId="0" fontId="35" fillId="16" borderId="7" applyNumberFormat="0" applyAlignment="0" applyProtection="0"/>
    <xf numFmtId="0" fontId="19" fillId="0" borderId="0" applyNumberFormat="0" applyFill="0" applyBorder="0" applyAlignment="0" applyProtection="0"/>
    <xf numFmtId="0" fontId="28" fillId="0" borderId="8" applyNumberFormat="0" applyFill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>
      <alignment/>
      <protection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15" borderId="6" applyNumberFormat="0" applyAlignment="0" applyProtection="0"/>
    <xf numFmtId="0" fontId="18" fillId="5" borderId="1" applyNumberFormat="0" applyAlignment="0" applyProtection="0"/>
    <xf numFmtId="1" fontId="5" fillId="0" borderId="14">
      <alignment vertical="center"/>
      <protection locked="0"/>
    </xf>
    <xf numFmtId="0" fontId="65" fillId="0" borderId="0">
      <alignment/>
      <protection/>
    </xf>
    <xf numFmtId="188" fontId="5" fillId="0" borderId="14">
      <alignment vertical="center"/>
      <protection locked="0"/>
    </xf>
    <xf numFmtId="0" fontId="27" fillId="0" borderId="0">
      <alignment/>
      <protection/>
    </xf>
    <xf numFmtId="0" fontId="1" fillId="10" borderId="2" applyNumberFormat="0" applyFont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6" fillId="0" borderId="0">
      <alignment/>
      <protection/>
    </xf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189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14" xfId="0" applyNumberFormat="1" applyFont="1" applyFill="1" applyBorder="1" applyAlignment="1" applyProtection="1">
      <alignment horizontal="center" vertical="center" wrapText="1"/>
      <protection/>
    </xf>
    <xf numFmtId="189" fontId="4" fillId="0" borderId="14" xfId="0" applyNumberFormat="1" applyFont="1" applyFill="1" applyBorder="1" applyAlignment="1" applyProtection="1">
      <alignment horizontal="left" vertical="center" wrapText="1"/>
      <protection/>
    </xf>
    <xf numFmtId="190" fontId="7" fillId="0" borderId="14" xfId="0" applyNumberFormat="1" applyFont="1" applyFill="1" applyBorder="1" applyAlignment="1" applyProtection="1">
      <alignment horizontal="center" vertical="center" wrapText="1"/>
      <protection/>
    </xf>
    <xf numFmtId="18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190" fontId="7" fillId="0" borderId="18" xfId="0" applyNumberFormat="1" applyFont="1" applyFill="1" applyBorder="1" applyAlignment="1" applyProtection="1">
      <alignment horizontal="center" vertical="center" wrapText="1"/>
      <protection/>
    </xf>
    <xf numFmtId="189" fontId="5" fillId="0" borderId="18" xfId="0" applyNumberFormat="1" applyFont="1" applyFill="1" applyBorder="1" applyAlignment="1" applyProtection="1">
      <alignment horizontal="left" vertical="center" wrapText="1"/>
      <protection/>
    </xf>
    <xf numFmtId="189" fontId="5" fillId="0" borderId="21" xfId="0" applyNumberFormat="1" applyFont="1" applyFill="1" applyBorder="1" applyAlignment="1" applyProtection="1">
      <alignment horizontal="left" vertical="center" wrapText="1"/>
      <protection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8" xfId="0" applyNumberFormat="1" applyFont="1" applyFill="1" applyBorder="1" applyAlignment="1" applyProtection="1">
      <alignment vertical="center" wrapText="1"/>
      <protection/>
    </xf>
    <xf numFmtId="189" fontId="5" fillId="0" borderId="21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9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191" fontId="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 textRotation="255"/>
    </xf>
    <xf numFmtId="189" fontId="5" fillId="0" borderId="18" xfId="0" applyNumberFormat="1" applyFont="1" applyFill="1" applyBorder="1" applyAlignment="1" applyProtection="1">
      <alignment horizontal="center" vertical="center" textRotation="255" wrapText="1"/>
      <protection/>
    </xf>
    <xf numFmtId="189" fontId="5" fillId="0" borderId="21" xfId="0" applyNumberFormat="1" applyFont="1" applyFill="1" applyBorder="1" applyAlignment="1" applyProtection="1">
      <alignment horizontal="center" vertical="center" textRotation="255" wrapText="1"/>
      <protection/>
    </xf>
    <xf numFmtId="190" fontId="5" fillId="0" borderId="14" xfId="0" applyNumberFormat="1" applyFont="1" applyFill="1" applyBorder="1" applyAlignment="1" applyProtection="1">
      <alignment horizontal="center" vertical="center" wrapText="1"/>
      <protection/>
    </xf>
    <xf numFmtId="192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1" xfId="0" applyNumberFormat="1" applyFont="1" applyFill="1" applyBorder="1" applyAlignment="1" applyProtection="1">
      <alignment horizontal="center" vertical="center" textRotation="255" wrapText="1"/>
      <protection/>
    </xf>
    <xf numFmtId="189" fontId="4" fillId="0" borderId="18" xfId="0" applyNumberFormat="1" applyFont="1" applyFill="1" applyBorder="1" applyAlignment="1" applyProtection="1">
      <alignment horizontal="center" vertical="center" wrapText="1"/>
      <protection/>
    </xf>
    <xf numFmtId="189" fontId="4" fillId="0" borderId="21" xfId="0" applyNumberFormat="1" applyFont="1" applyFill="1" applyBorder="1" applyAlignment="1" applyProtection="1">
      <alignment horizontal="center" vertical="center" wrapText="1"/>
      <protection/>
    </xf>
    <xf numFmtId="189" fontId="69" fillId="0" borderId="18" xfId="0" applyNumberFormat="1" applyFont="1" applyFill="1" applyBorder="1" applyAlignment="1" applyProtection="1">
      <alignment horizontal="left" vertical="center" wrapText="1"/>
      <protection/>
    </xf>
    <xf numFmtId="189" fontId="69" fillId="0" borderId="21" xfId="0" applyNumberFormat="1" applyFont="1" applyFill="1" applyBorder="1" applyAlignment="1" applyProtection="1">
      <alignment horizontal="left" vertical="center" wrapText="1"/>
      <protection/>
    </xf>
    <xf numFmtId="190" fontId="70" fillId="0" borderId="14" xfId="0" applyNumberFormat="1" applyFont="1" applyFill="1" applyBorder="1" applyAlignment="1" applyProtection="1">
      <alignment horizontal="center" vertical="center" wrapText="1"/>
      <protection/>
    </xf>
    <xf numFmtId="189" fontId="69" fillId="45" borderId="18" xfId="0" applyNumberFormat="1" applyFont="1" applyFill="1" applyBorder="1" applyAlignment="1" applyProtection="1">
      <alignment horizontal="left" vertical="center" wrapText="1"/>
      <protection/>
    </xf>
    <xf numFmtId="189" fontId="69" fillId="45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11" fillId="45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90" fontId="0" fillId="0" borderId="14" xfId="0" applyNumberFormat="1" applyFont="1" applyFill="1" applyBorder="1" applyAlignment="1" applyProtection="1">
      <alignment horizontal="left" vertical="center" wrapText="1"/>
      <protection/>
    </xf>
    <xf numFmtId="191" fontId="7" fillId="0" borderId="14" xfId="0" applyNumberFormat="1" applyFont="1" applyFill="1" applyBorder="1" applyAlignment="1" applyProtection="1">
      <alignment horizontal="center" vertical="center"/>
      <protection/>
    </xf>
    <xf numFmtId="190" fontId="68" fillId="0" borderId="14" xfId="0" applyNumberFormat="1" applyFont="1" applyFill="1" applyBorder="1" applyAlignment="1" applyProtection="1">
      <alignment horizontal="left" vertical="center" wrapText="1"/>
      <protection/>
    </xf>
    <xf numFmtId="191" fontId="70" fillId="0" borderId="14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>
      <alignment horizontal="center" vertical="center"/>
    </xf>
    <xf numFmtId="190" fontId="0" fillId="0" borderId="0" xfId="0" applyNumberForma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center" vertical="center"/>
    </xf>
    <xf numFmtId="18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Fill="1" applyBorder="1" applyAlignment="1">
      <alignment horizontal="center" vertical="center"/>
    </xf>
    <xf numFmtId="189" fontId="5" fillId="0" borderId="16" xfId="0" applyNumberFormat="1" applyFont="1" applyFill="1" applyBorder="1" applyAlignment="1" applyProtection="1">
      <alignment horizontal="left" vertical="center" wrapText="1"/>
      <protection/>
    </xf>
    <xf numFmtId="18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>
      <alignment horizontal="center" vertical="center"/>
    </xf>
    <xf numFmtId="189" fontId="5" fillId="0" borderId="24" xfId="0" applyNumberFormat="1" applyFont="1" applyFill="1" applyBorder="1" applyAlignment="1" applyProtection="1">
      <alignment horizontal="left" vertical="center" wrapText="1"/>
      <protection/>
    </xf>
    <xf numFmtId="18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Fill="1" applyBorder="1" applyAlignment="1">
      <alignment horizontal="center" vertical="center"/>
    </xf>
    <xf numFmtId="189" fontId="5" fillId="0" borderId="19" xfId="0" applyNumberFormat="1" applyFont="1" applyFill="1" applyBorder="1" applyAlignment="1" applyProtection="1">
      <alignment horizontal="left" vertical="center" wrapText="1"/>
      <protection/>
    </xf>
    <xf numFmtId="18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>
      <alignment horizontal="center" vertical="center"/>
    </xf>
    <xf numFmtId="189" fontId="4" fillId="0" borderId="16" xfId="0" applyNumberFormat="1" applyFont="1" applyFill="1" applyBorder="1" applyAlignment="1" applyProtection="1">
      <alignment horizontal="left" vertical="center" wrapText="1"/>
      <protection/>
    </xf>
    <xf numFmtId="189" fontId="5" fillId="0" borderId="16" xfId="0" applyNumberFormat="1" applyFont="1" applyFill="1" applyBorder="1" applyAlignment="1" applyProtection="1">
      <alignment horizontal="center" vertical="center" textRotation="255" wrapText="1"/>
      <protection/>
    </xf>
    <xf numFmtId="189" fontId="5" fillId="0" borderId="24" xfId="0" applyNumberFormat="1" applyFont="1" applyFill="1" applyBorder="1" applyAlignment="1" applyProtection="1">
      <alignment horizontal="center" vertical="center" textRotation="255" wrapText="1"/>
      <protection/>
    </xf>
    <xf numFmtId="189" fontId="5" fillId="0" borderId="12" xfId="0" applyNumberFormat="1" applyFont="1" applyFill="1" applyBorder="1" applyAlignment="1" applyProtection="1">
      <alignment horizontal="left" vertical="center" wrapText="1"/>
      <protection/>
    </xf>
    <xf numFmtId="189" fontId="5" fillId="0" borderId="19" xfId="0" applyNumberFormat="1" applyFont="1" applyFill="1" applyBorder="1" applyAlignment="1" applyProtection="1">
      <alignment horizontal="center" vertical="center" textRotation="255" wrapText="1"/>
      <protection/>
    </xf>
    <xf numFmtId="189" fontId="4" fillId="0" borderId="12" xfId="0" applyNumberFormat="1" applyFont="1" applyFill="1" applyBorder="1" applyAlignment="1" applyProtection="1">
      <alignment horizontal="left" vertical="center" wrapText="1"/>
      <protection/>
    </xf>
    <xf numFmtId="190" fontId="2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Fill="1" applyAlignment="1" applyProtection="1">
      <alignment horizontal="center" vertical="center" wrapText="1"/>
      <protection/>
    </xf>
    <xf numFmtId="19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190" fontId="6" fillId="0" borderId="30" xfId="0" applyNumberFormat="1" applyFont="1" applyFill="1" applyBorder="1" applyAlignment="1" applyProtection="1">
      <alignment horizontal="center" vertical="center" wrapText="1"/>
      <protection/>
    </xf>
    <xf numFmtId="190" fontId="6" fillId="0" borderId="21" xfId="0" applyNumberFormat="1" applyFont="1" applyFill="1" applyBorder="1" applyAlignment="1" applyProtection="1">
      <alignment horizontal="center" vertical="center" wrapText="1"/>
      <protection/>
    </xf>
    <xf numFmtId="192" fontId="5" fillId="0" borderId="26" xfId="0" applyNumberFormat="1" applyFont="1" applyFill="1" applyBorder="1" applyAlignment="1" applyProtection="1">
      <alignment horizontal="center" vertical="center" wrapText="1"/>
      <protection/>
    </xf>
    <xf numFmtId="192" fontId="5" fillId="0" borderId="14" xfId="0" applyNumberFormat="1" applyFont="1" applyFill="1" applyBorder="1" applyAlignment="1" applyProtection="1">
      <alignment horizontal="center" vertical="center" wrapText="1"/>
      <protection/>
    </xf>
    <xf numFmtId="192" fontId="5" fillId="45" borderId="26" xfId="0" applyNumberFormat="1" applyFont="1" applyFill="1" applyBorder="1" applyAlignment="1" applyProtection="1">
      <alignment horizontal="center" vertical="center" wrapText="1"/>
      <protection/>
    </xf>
    <xf numFmtId="4" fontId="7" fillId="45" borderId="14" xfId="0" applyNumberFormat="1" applyFont="1" applyFill="1" applyBorder="1" applyAlignment="1" applyProtection="1">
      <alignment horizontal="center" vertical="center" wrapText="1"/>
      <protection/>
    </xf>
    <xf numFmtId="192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92" fontId="5" fillId="0" borderId="28" xfId="0" applyNumberFormat="1" applyFont="1" applyFill="1" applyBorder="1" applyAlignment="1" applyProtection="1">
      <alignment horizontal="center" vertical="center" wrapText="1"/>
      <protection/>
    </xf>
    <xf numFmtId="192" fontId="7" fillId="0" borderId="28" xfId="0" applyNumberFormat="1" applyFont="1" applyFill="1" applyBorder="1" applyAlignment="1" applyProtection="1">
      <alignment horizontal="center" vertical="center" wrapText="1"/>
      <protection/>
    </xf>
    <xf numFmtId="192" fontId="5" fillId="0" borderId="23" xfId="0" applyNumberFormat="1" applyFont="1" applyFill="1" applyBorder="1" applyAlignment="1" applyProtection="1">
      <alignment horizontal="center" vertical="center" wrapText="1"/>
      <protection/>
    </xf>
    <xf numFmtId="192" fontId="7" fillId="0" borderId="23" xfId="0" applyNumberFormat="1" applyFont="1" applyFill="1" applyBorder="1" applyAlignment="1" applyProtection="1">
      <alignment horizontal="center" vertical="center" wrapText="1"/>
      <protection/>
    </xf>
    <xf numFmtId="192" fontId="5" fillId="0" borderId="29" xfId="0" applyNumberFormat="1" applyFont="1" applyFill="1" applyBorder="1" applyAlignment="1" applyProtection="1">
      <alignment horizontal="center" vertical="center" wrapText="1"/>
      <protection/>
    </xf>
    <xf numFmtId="192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14" xfId="0" applyNumberFormat="1" applyFont="1" applyFill="1" applyBorder="1" applyAlignment="1" applyProtection="1">
      <alignment horizontal="center" vertical="center" wrapText="1"/>
      <protection/>
    </xf>
    <xf numFmtId="192" fontId="7" fillId="0" borderId="26" xfId="0" applyNumberFormat="1" applyFont="1" applyFill="1" applyBorder="1" applyAlignment="1" applyProtection="1">
      <alignment horizontal="center" vertical="center" wrapText="1"/>
      <protection/>
    </xf>
    <xf numFmtId="192" fontId="7" fillId="0" borderId="14" xfId="0" applyNumberFormat="1" applyFont="1" applyFill="1" applyBorder="1" applyAlignment="1" applyProtection="1">
      <alignment horizontal="center" vertical="center" wrapText="1"/>
      <protection/>
    </xf>
    <xf numFmtId="190" fontId="7" fillId="45" borderId="14" xfId="0" applyNumberFormat="1" applyFont="1" applyFill="1" applyBorder="1" applyAlignment="1" applyProtection="1">
      <alignment horizontal="center" vertical="center" wrapText="1"/>
      <protection/>
    </xf>
    <xf numFmtId="191" fontId="5" fillId="45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89" fontId="5" fillId="0" borderId="26" xfId="0" applyNumberFormat="1" applyFont="1" applyFill="1" applyBorder="1" applyAlignment="1" applyProtection="1">
      <alignment vertical="center" wrapText="1"/>
      <protection/>
    </xf>
    <xf numFmtId="19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190" fontId="5" fillId="0" borderId="14" xfId="0" applyNumberFormat="1" applyFont="1" applyFill="1" applyBorder="1" applyAlignment="1">
      <alignment horizontal="center" wrapText="1"/>
    </xf>
    <xf numFmtId="192" fontId="5" fillId="0" borderId="18" xfId="0" applyNumberFormat="1" applyFont="1" applyFill="1" applyBorder="1" applyAlignment="1" applyProtection="1">
      <alignment horizontal="left" vertical="center" wrapText="1"/>
      <protection/>
    </xf>
    <xf numFmtId="19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829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20% - Accent2" xfId="84"/>
    <cellStyle name="40% - 强调文字颜色 1" xfId="85"/>
    <cellStyle name="差_县市旗测算-新科目（20080626）_不含人员经费系数" xfId="86"/>
    <cellStyle name="20% - 强调文字颜色 2" xfId="87"/>
    <cellStyle name="差_县市旗测算-新科目（20080626）_民生政策最低支出需求" xfId="88"/>
    <cellStyle name="20% - Accent3" xfId="89"/>
    <cellStyle name="40% - 强调文字颜色 2" xfId="90"/>
    <cellStyle name="差_教育(按照总人口测算）—20080416_不含人员经费系数_财力性转移支付2010年预算参考数" xfId="91"/>
    <cellStyle name="强调文字颜色 3" xfId="92"/>
    <cellStyle name="差_其他部门(按照总人口测算）—20080416_不含人员经费系数_财力性转移支付2010年预算参考数" xfId="93"/>
    <cellStyle name="差_2006年34青海_财力性转移支付2010年预算参考数" xfId="94"/>
    <cellStyle name="强调文字颜色 4" xfId="95"/>
    <cellStyle name="20% - 强调文字颜色 4" xfId="96"/>
    <cellStyle name="20% - Accent5" xfId="97"/>
    <cellStyle name="好_11大理_财力性转移支付2010年预算参考数" xfId="98"/>
    <cellStyle name="40% - 强调文字颜色 4" xfId="99"/>
    <cellStyle name="强调文字颜色 5" xfId="100"/>
    <cellStyle name="差_行政公检法测算_县市旗测算-新科目（含人口规模效应）" xfId="101"/>
    <cellStyle name="差_其他部门(按照总人口测算）—20080416_县市旗测算-新科目（含人口规模效应）_财力性转移支付2010年预算参考数" xfId="102"/>
    <cellStyle name="差_2006年30云南" xfId="103"/>
    <cellStyle name="20% - Accent6" xfId="104"/>
    <cellStyle name="?鹎%U龡&amp;H齲_x0001_C铣_x0014__x0007__x0001__x0001_" xfId="105"/>
    <cellStyle name="40% - 强调文字颜色 5" xfId="106"/>
    <cellStyle name="差_行政(燃修费)_民生政策最低支出需求" xfId="107"/>
    <cellStyle name="差_市辖区测算20080510_民生政策最低支出需求_财力性转移支付2010年预算参考数" xfId="108"/>
    <cellStyle name="差_分县成本差异系数_民生政策最低支出需求_财力性转移支付2010年预算参考数" xfId="109"/>
    <cellStyle name="差_2006年全省财力计算表（中央、决算）" xfId="110"/>
    <cellStyle name="60% - 强调文字颜色 5" xfId="111"/>
    <cellStyle name="强调文字颜色 6" xfId="112"/>
    <cellStyle name="差_2_财力性转移支付2010年预算参考数" xfId="113"/>
    <cellStyle name="40% - 强调文字颜色 6" xfId="114"/>
    <cellStyle name="60% - 强调文字颜色 6" xfId="115"/>
    <cellStyle name="差_2008年全省汇总收支计算表_财力性转移支付2010年预算参考数" xfId="116"/>
    <cellStyle name="20% - Accent1" xfId="117"/>
    <cellStyle name="Accent1 - 20%" xfId="118"/>
    <cellStyle name="20% - 强调文字颜色 2 2" xfId="119"/>
    <cellStyle name="好_03昭通" xfId="120"/>
    <cellStyle name="差_自行调整差异系数顺序_财力性转移支付2010年预算参考数" xfId="121"/>
    <cellStyle name="Heading 2" xfId="122"/>
    <cellStyle name="20% - 强调文字颜色 3 2" xfId="123"/>
    <cellStyle name="常规 3" xfId="124"/>
    <cellStyle name="20% - 强调文字颜色 4 2" xfId="125"/>
    <cellStyle name="20% - 强调文字颜色 5 2" xfId="126"/>
    <cellStyle name="差_重点民生支出需求测算表社保（农村低保）081112" xfId="127"/>
    <cellStyle name="20% - 强调文字颜色 6 2" xfId="128"/>
    <cellStyle name="40% - Accent1" xfId="129"/>
    <cellStyle name="40% - Accent2" xfId="130"/>
    <cellStyle name="差_不含人员经费系数_财力性转移支付2010年预算参考数" xfId="131"/>
    <cellStyle name="差_22湖南_财力性转移支付2010年预算参考数" xfId="132"/>
    <cellStyle name="差_云南 缺口县区测算(地方填报)" xfId="133"/>
    <cellStyle name="差_汇总表_财力性转移支付2010年预算参考数" xfId="134"/>
    <cellStyle name="40% - Accent3" xfId="135"/>
    <cellStyle name="好_山东省民生支出标准" xfId="136"/>
    <cellStyle name="40% - Accent4" xfId="137"/>
    <cellStyle name="Normal - Style1" xfId="138"/>
    <cellStyle name="警告文本 2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5 2" xfId="145"/>
    <cellStyle name="常规 4_2008年横排表0721" xfId="146"/>
    <cellStyle name="差_行政公检法测算_不含人员经费系数_财力性转移支付2010年预算参考数" xfId="147"/>
    <cellStyle name="差_行政公检法测算_不含人员经费系数" xfId="148"/>
    <cellStyle name="差_03昭通" xfId="149"/>
    <cellStyle name="40% - 强调文字颜色 6 2" xfId="150"/>
    <cellStyle name="60% - Accent1" xfId="151"/>
    <cellStyle name="Comma_1995" xfId="152"/>
    <cellStyle name="常规 2 2" xfId="153"/>
    <cellStyle name="差_同德" xfId="154"/>
    <cellStyle name="差_市辖区测算20080510_县市旗测算-新科目（含人口规模效应）_财力性转移支付2010年预算参考数" xfId="155"/>
    <cellStyle name="60% - Accent2" xfId="156"/>
    <cellStyle name="常规 2 3" xfId="157"/>
    <cellStyle name="60% - Accent3" xfId="158"/>
    <cellStyle name="差_县区合并测算20080421_县市旗测算-新科目（含人口规模效应）_财力性转移支付2010年预算参考数" xfId="159"/>
    <cellStyle name="60% - Accent4" xfId="160"/>
    <cellStyle name="强调文字颜色 4 2" xfId="161"/>
    <cellStyle name="60% - Accent5" xfId="162"/>
    <cellStyle name="60% - Accent6" xfId="163"/>
    <cellStyle name="Heading 4" xfId="164"/>
    <cellStyle name="60% - 强调文字颜色 1 2" xfId="165"/>
    <cellStyle name="好_县市旗测算20080508_不含人员经费系数_财力性转移支付2010年预算参考数" xfId="166"/>
    <cellStyle name="差_34青海_财力性转移支付2010年预算参考数" xfId="167"/>
    <cellStyle name="常规 5" xfId="168"/>
    <cellStyle name="差_文体广播事业(按照总人口测算）—20080416_民生政策最低支出需求_财力性转移支付2010年预算参考数" xfId="169"/>
    <cellStyle name="60% - 强调文字颜色 2 2" xfId="170"/>
    <cellStyle name="60% - 强调文字颜色 3 2" xfId="171"/>
    <cellStyle name="Neutral" xfId="172"/>
    <cellStyle name="60% - 强调文字颜色 4 2" xfId="173"/>
    <cellStyle name="差_行政公检法测算_民生政策最低支出需求_财力性转移支付2010年预算参考数" xfId="174"/>
    <cellStyle name="60% - 强调文字颜色 5 2" xfId="175"/>
    <cellStyle name="60% - 强调文字颜色 6 2" xfId="176"/>
    <cellStyle name="Accent1" xfId="177"/>
    <cellStyle name="Accent1 - 40%" xfId="178"/>
    <cellStyle name="差_县市旗测算20080508_民生政策最低支出需求" xfId="179"/>
    <cellStyle name="Accent1 - 60%" xfId="180"/>
    <cellStyle name="差_人员工资和公用经费3" xfId="181"/>
    <cellStyle name="Accent1_2006年33甘肃" xfId="182"/>
    <cellStyle name="Accent2" xfId="183"/>
    <cellStyle name="Accent2 - 20%" xfId="184"/>
    <cellStyle name="Accent2_2006年33甘肃" xfId="185"/>
    <cellStyle name="Accent3" xfId="186"/>
    <cellStyle name="Accent3 - 20%" xfId="187"/>
    <cellStyle name="好_0502通海县" xfId="188"/>
    <cellStyle name="差_县市旗测算20080508_民生政策最低支出需求_财力性转移支付2010年预算参考数" xfId="189"/>
    <cellStyle name="Accent3 - 40%" xfId="190"/>
    <cellStyle name="Accent3 - 60%" xfId="191"/>
    <cellStyle name="差_县市旗测算-新科目（20080627）" xfId="192"/>
    <cellStyle name="差_县市旗测算20080508_县市旗测算-新科目（含人口规模效应）_财力性转移支付2010年预算参考数" xfId="193"/>
    <cellStyle name="Accent3_2006年33甘肃" xfId="194"/>
    <cellStyle name="Accent4" xfId="195"/>
    <cellStyle name="差_2006年22湖南_财力性转移支付2010年预算参考数" xfId="196"/>
    <cellStyle name="Accent4 - 20%" xfId="197"/>
    <cellStyle name="Accent4 - 40%" xfId="198"/>
    <cellStyle name="差_安徽 缺口县区测算(地方填报)1" xfId="199"/>
    <cellStyle name="好_行政(燃修费)" xfId="200"/>
    <cellStyle name="Accent4 - 60%" xfId="201"/>
    <cellStyle name="差_县区合并测算20080423(按照各省比重）_县市旗测算-新科目（含人口规模效应）_财力性转移支付2010年预算参考数" xfId="202"/>
    <cellStyle name="Accent5" xfId="203"/>
    <cellStyle name="好_11大理" xfId="204"/>
    <cellStyle name="Accent5 - 20%" xfId="205"/>
    <cellStyle name="好_不含人员经费系数_财力性转移支付2010年预算参考数" xfId="206"/>
    <cellStyle name="Accent5 - 40%" xfId="207"/>
    <cellStyle name="常规 12" xfId="208"/>
    <cellStyle name="Accent5 - 60%" xfId="209"/>
    <cellStyle name="差_2006年28四川_财力性转移支付2010年预算参考数" xfId="210"/>
    <cellStyle name="Accent6" xfId="211"/>
    <cellStyle name="Accent6 - 20%" xfId="212"/>
    <cellStyle name="差_07临沂" xfId="213"/>
    <cellStyle name="Accent6 - 40%" xfId="214"/>
    <cellStyle name="Accent6 - 60%" xfId="215"/>
    <cellStyle name="差_数据--基础数据--预算组--2015年人代会预算部分--2015.01.20--人代会前第6稿--按姚局意见改--调市级项级明细" xfId="216"/>
    <cellStyle name="Accent6_2006年33甘肃" xfId="217"/>
    <cellStyle name="Bad" xfId="218"/>
    <cellStyle name="好_缺口县区测算(按2007支出增长25%测算)" xfId="219"/>
    <cellStyle name="Calc Currency (0)" xfId="220"/>
    <cellStyle name="差_530623_2006年县级财政报表附表" xfId="221"/>
    <cellStyle name="Calculation" xfId="222"/>
    <cellStyle name="常规 15" xfId="223"/>
    <cellStyle name="常规 20" xfId="224"/>
    <cellStyle name="Check Cell" xfId="225"/>
    <cellStyle name="ColLevel_0" xfId="226"/>
    <cellStyle name="Comma [0]" xfId="227"/>
    <cellStyle name="통화_BOILER-CO1" xfId="228"/>
    <cellStyle name="comma zerodec" xfId="229"/>
    <cellStyle name="Currency_1995" xfId="230"/>
    <cellStyle name="差_河南 缺口县区测算(地方填报白)" xfId="231"/>
    <cellStyle name="常规 13" xfId="232"/>
    <cellStyle name="Currency1" xfId="233"/>
    <cellStyle name="差_一般预算支出口径剔除表_财力性转移支付2010年预算参考数" xfId="234"/>
    <cellStyle name="Date" xfId="235"/>
    <cellStyle name="Dollar (zero dec)" xfId="236"/>
    <cellStyle name="差_1110洱源县" xfId="237"/>
    <cellStyle name="Explanatory Text" xfId="238"/>
    <cellStyle name="差_文体广播事业(按照总人口测算）—20080416_不含人员经费系数" xfId="239"/>
    <cellStyle name="Fixed" xfId="240"/>
    <cellStyle name="Good" xfId="241"/>
    <cellStyle name="常规 10" xfId="242"/>
    <cellStyle name="差_行政公检法测算" xfId="243"/>
    <cellStyle name="标题 2 2" xfId="244"/>
    <cellStyle name="Grey" xfId="245"/>
    <cellStyle name="Header1" xfId="246"/>
    <cellStyle name="Header2" xfId="247"/>
    <cellStyle name="Heading 1" xfId="248"/>
    <cellStyle name="HEADING1" xfId="249"/>
    <cellStyle name="HEADING2" xfId="250"/>
    <cellStyle name="Input [yellow]" xfId="251"/>
    <cellStyle name="好_行政(燃修费)_不含人员经费系数_财力性转移支付2010年预算参考数" xfId="252"/>
    <cellStyle name="Input_20121229 提供执行转移支付" xfId="253"/>
    <cellStyle name="Linked Cell" xfId="254"/>
    <cellStyle name="归盒啦_95" xfId="255"/>
    <cellStyle name="差_09黑龙江_财力性转移支付2010年预算参考数" xfId="256"/>
    <cellStyle name="好_2007年一般预算支出剔除_财力性转移支付2010年预算参考数" xfId="257"/>
    <cellStyle name="差_27重庆" xfId="258"/>
    <cellStyle name="no dec" xfId="259"/>
    <cellStyle name="Norma,_laroux_4_营业在建 (2)_E21" xfId="260"/>
    <cellStyle name="Normal_#10-Headcount" xfId="261"/>
    <cellStyle name="差_县区合并测算20080423(按照各省比重）_不含人员经费系数" xfId="262"/>
    <cellStyle name="Note" xfId="263"/>
    <cellStyle name="Output" xfId="264"/>
    <cellStyle name="Percent [2]" xfId="265"/>
    <cellStyle name="差_缺口县区测算(按核定人数)_财力性转移支付2010年预算参考数" xfId="266"/>
    <cellStyle name="Percent_laroux" xfId="267"/>
    <cellStyle name="RowLevel_0" xfId="268"/>
    <cellStyle name="常规 2" xfId="269"/>
    <cellStyle name="Title" xfId="270"/>
    <cellStyle name="好_农林水和城市维护标准支出20080505－县区合计_不含人员经费系数" xfId="271"/>
    <cellStyle name="Total" xfId="272"/>
    <cellStyle name="Warning Text" xfId="273"/>
    <cellStyle name="差_12滨州_财力性转移支付2010年预算参考数" xfId="274"/>
    <cellStyle name="百分比 2" xfId="275"/>
    <cellStyle name="差_县市旗测算-新科目（20080626）_县市旗测算-新科目（含人口规模效应）_财力性转移支付2010年预算参考数" xfId="276"/>
    <cellStyle name="百分比 3" xfId="277"/>
    <cellStyle name="差_2007年收支情况及2008年收支预计表(汇总表)_财力性转移支付2010年预算参考数" xfId="278"/>
    <cellStyle name="标题 1 2" xfId="279"/>
    <cellStyle name="差_文体广播事业(按照总人口测算）—20080416_财力性转移支付2010年预算参考数" xfId="280"/>
    <cellStyle name="标题 3 2" xfId="281"/>
    <cellStyle name="差_农林水和城市维护标准支出20080505－县区合计_县市旗测算-新科目（含人口规模效应）" xfId="282"/>
    <cellStyle name="差_30云南" xfId="283"/>
    <cellStyle name="千位分隔 3" xfId="284"/>
    <cellStyle name="标题 4 2" xfId="285"/>
    <cellStyle name="差_青海 缺口县区测算(地方填报)" xfId="286"/>
    <cellStyle name="好_第一部分：综合全" xfId="287"/>
    <cellStyle name="标题 5" xfId="288"/>
    <cellStyle name="差_丽江汇总" xfId="289"/>
    <cellStyle name="表标题" xfId="290"/>
    <cellStyle name="差_缺口县区测算(财政部标准)_财力性转移支付2010年预算参考数" xfId="291"/>
    <cellStyle name="差_教育(按照总人口测算）—20080416_不含人员经费系数" xfId="292"/>
    <cellStyle name="差 2" xfId="293"/>
    <cellStyle name="差_2006年27重庆_财力性转移支付2010年预算参考数" xfId="294"/>
    <cellStyle name="差_00省级(打印)" xfId="295"/>
    <cellStyle name="差_文体广播事业(按照总人口测算）—20080416" xfId="296"/>
    <cellStyle name="差_0502通海县" xfId="297"/>
    <cellStyle name="好_河南 缺口县区测算(地方填报白)" xfId="298"/>
    <cellStyle name="差_05潍坊" xfId="299"/>
    <cellStyle name="差_其他部门(按照总人口测算）—20080416_财力性转移支付2010年预算参考数" xfId="300"/>
    <cellStyle name="差_0605石屏县" xfId="301"/>
    <cellStyle name="差_0605石屏县_财力性转移支付2010年预算参考数" xfId="302"/>
    <cellStyle name="差_09黑龙江" xfId="303"/>
    <cellStyle name="差_1" xfId="304"/>
    <cellStyle name="差_市辖区测算20080510_民生政策最低支出需求" xfId="305"/>
    <cellStyle name="差_分县成本差异系数_民生政策最低支出需求" xfId="306"/>
    <cellStyle name="差_1_财力性转移支付2010年预算参考数" xfId="307"/>
    <cellStyle name="差_1110洱源县_财力性转移支付2010年预算参考数" xfId="308"/>
    <cellStyle name="差_11大理" xfId="309"/>
    <cellStyle name="差_11大理_财力性转移支付2010年预算参考数" xfId="310"/>
    <cellStyle name="差_12滨州" xfId="311"/>
    <cellStyle name="差_云南省2008年转移支付测算——州市本级考核部分及政策性测算" xfId="312"/>
    <cellStyle name="差_14安徽" xfId="313"/>
    <cellStyle name="差_14安徽_财力性转移支付2010年预算参考数" xfId="314"/>
    <cellStyle name="好_00省级(打印)" xfId="315"/>
    <cellStyle name="差_云南省2008年转移支付测算——州市本级考核部分及政策性测算_财力性转移支付2010年预算参考数" xfId="316"/>
    <cellStyle name="差_2" xfId="317"/>
    <cellStyle name="差_2006年22湖南" xfId="318"/>
    <cellStyle name="差_2006年27重庆" xfId="319"/>
    <cellStyle name="差_卫生(按照总人口测算）—20080416_县市旗测算-新科目（含人口规模效应）" xfId="320"/>
    <cellStyle name="差_2006年33甘肃" xfId="321"/>
    <cellStyle name="差_其他部门(按照总人口测算）—20080416_不含人员经费系数" xfId="322"/>
    <cellStyle name="差_2006年34青海" xfId="323"/>
    <cellStyle name="差_2006年水利统计指标统计表" xfId="324"/>
    <cellStyle name="差_2006年水利统计指标统计表_财力性转移支付2010年预算参考数" xfId="325"/>
    <cellStyle name="差_2007年收支情况及2008年收支预计表(汇总表)" xfId="326"/>
    <cellStyle name="差_2007年一般预算支出剔除" xfId="327"/>
    <cellStyle name="差_2007年一般预算支出剔除_财力性转移支付2010年预算参考数" xfId="328"/>
    <cellStyle name="差_2007一般预算支出口径剔除表_财力性转移支付2010年预算参考数" xfId="329"/>
    <cellStyle name="差_县区合并测算20080421_县市旗测算-新科目（含人口规模效应）" xfId="330"/>
    <cellStyle name="差_2008计算资料（8月5）" xfId="331"/>
    <cellStyle name="差_2008年全省汇总收支计算表" xfId="332"/>
    <cellStyle name="差_2008年一般预算支出预计" xfId="333"/>
    <cellStyle name="差_2008年预计支出与2007年对比" xfId="334"/>
    <cellStyle name="差_2008年支出调整" xfId="335"/>
    <cellStyle name="差_2008年支出调整_财力性转移支付2010年预算参考数" xfId="336"/>
    <cellStyle name="差_2008年支出核定" xfId="337"/>
    <cellStyle name="好_河南 缺口县区测算(地方填报)" xfId="338"/>
    <cellStyle name="差_2015年社会保险基金预算草案表样（报人大）" xfId="339"/>
    <cellStyle name="差_2016年科目0114" xfId="340"/>
    <cellStyle name="好_14安徽_财力性转移支付2010年预算参考数" xfId="341"/>
    <cellStyle name="差_28四川" xfId="342"/>
    <cellStyle name="差_2016人代会附表（2015-9-11）（姚局）-财经委" xfId="343"/>
    <cellStyle name="差_20河南" xfId="344"/>
    <cellStyle name="差_20河南_财力性转移支付2010年预算参考数" xfId="345"/>
    <cellStyle name="差_不含人员经费系数" xfId="346"/>
    <cellStyle name="好_530623_2006年县级财政报表附表" xfId="347"/>
    <cellStyle name="差_22湖南" xfId="348"/>
    <cellStyle name="差_27重庆_财力性转移支付2010年预算参考数" xfId="349"/>
    <cellStyle name="差_检验表（调整后）" xfId="350"/>
    <cellStyle name="好_14安徽" xfId="351"/>
    <cellStyle name="差_28四川_财力性转移支付2010年预算参考数" xfId="352"/>
    <cellStyle name="差_33甘肃" xfId="353"/>
    <cellStyle name="差_文体广播事业(按照总人口测算）—20080416_民生政策最低支出需求" xfId="354"/>
    <cellStyle name="好_县市旗测算20080508_不含人员经费系数" xfId="355"/>
    <cellStyle name="差_34青海" xfId="356"/>
    <cellStyle name="差_34青海_1" xfId="357"/>
    <cellStyle name="差_34青海_1_财力性转移支付2010年预算参考数" xfId="358"/>
    <cellStyle name="差_530629_2006年县级财政报表附表" xfId="359"/>
    <cellStyle name="差_5334_2006年迪庆县级财政报表附表" xfId="360"/>
    <cellStyle name="差_Book1" xfId="361"/>
    <cellStyle name="差_平邑" xfId="362"/>
    <cellStyle name="差_Book1_财力性转移支付2010年预算参考数" xfId="363"/>
    <cellStyle name="好_文体广播事业(按照总人口测算）—20080416_县市旗测算-新科目（含人口规模效应）" xfId="364"/>
    <cellStyle name="差_Book2_财力性转移支付2010年预算参考数" xfId="365"/>
    <cellStyle name="差_M01-2(州市补助收入)" xfId="366"/>
    <cellStyle name="差_报表" xfId="367"/>
    <cellStyle name="常规 11" xfId="368"/>
    <cellStyle name="差_其他部门(按照总人口测算）—20080416_民生政策最低支出需求" xfId="369"/>
    <cellStyle name="差_财政供养人员" xfId="370"/>
    <cellStyle name="差_其他部门(按照总人口测算）—20080416_民生政策最低支出需求_财力性转移支付2010年预算参考数" xfId="371"/>
    <cellStyle name="差_财政供养人员_财力性转移支付2010年预算参考数" xfId="372"/>
    <cellStyle name="差_测算结果" xfId="373"/>
    <cellStyle name="差_测算结果汇总" xfId="374"/>
    <cellStyle name="差_成本差异系数" xfId="375"/>
    <cellStyle name="差_成本差异系数（含人口规模）" xfId="376"/>
    <cellStyle name="差_成本差异系数（含人口规模）_财力性转移支付2010年预算参考数" xfId="377"/>
    <cellStyle name="差_成本差异系数_财力性转移支付2010年预算参考数" xfId="378"/>
    <cellStyle name="差_农林水和城市维护标准支出20080505－县区合计" xfId="379"/>
    <cellStyle name="差_城建部门" xfId="380"/>
    <cellStyle name="差_市辖区测算-新科目（20080626）_民生政策最低支出需求_财力性转移支付2010年预算参考数" xfId="381"/>
    <cellStyle name="差_第五部分(才淼、饶永宏）" xfId="382"/>
    <cellStyle name="差_第一部分：综合全" xfId="383"/>
    <cellStyle name="差_分析缺口率" xfId="384"/>
    <cellStyle name="差_分析缺口率_财力性转移支付2010年预算参考数" xfId="385"/>
    <cellStyle name="差_市辖区测算20080510" xfId="386"/>
    <cellStyle name="差_分县成本差异系数" xfId="387"/>
    <cellStyle name="差_市辖区测算20080510_不含人员经费系数" xfId="388"/>
    <cellStyle name="差_分县成本差异系数_不含人员经费系数" xfId="389"/>
    <cellStyle name="差_市辖区测算20080510_不含人员经费系数_财力性转移支付2010年预算参考数" xfId="390"/>
    <cellStyle name="差_分县成本差异系数_不含人员经费系数_财力性转移支付2010年预算参考数" xfId="391"/>
    <cellStyle name="差_市辖区测算20080510_财力性转移支付2010年预算参考数" xfId="392"/>
    <cellStyle name="差_分县成本差异系数_财力性转移支付2010年预算参考数" xfId="393"/>
    <cellStyle name="差_附表" xfId="394"/>
    <cellStyle name="差_附表_财力性转移支付2010年预算参考数" xfId="395"/>
    <cellStyle name="差_河南 缺口县区测算(地方填报)" xfId="396"/>
    <cellStyle name="差_河南 缺口县区测算(地方填报)_财力性转移支付2010年预算参考数" xfId="397"/>
    <cellStyle name="好_市辖区测算-新科目（20080626）_民生政策最低支出需求" xfId="398"/>
    <cellStyle name="差_河南 缺口县区测算(地方填报白)_财力性转移支付2010年预算参考数" xfId="399"/>
    <cellStyle name="差_核定人数对比" xfId="400"/>
    <cellStyle name="差_核定人数对比_财力性转移支付2010年预算参考数" xfId="401"/>
    <cellStyle name="好_12滨州" xfId="402"/>
    <cellStyle name="差_核定人数下发表_财力性转移支付2010年预算参考数" xfId="403"/>
    <cellStyle name="差_卫生(按照总人口测算）—20080416_不含人员经费系数_财力性转移支付2010年预算参考数" xfId="404"/>
    <cellStyle name="差_卫生(按照总人口测算）—20080416_不含人员经费系数" xfId="405"/>
    <cellStyle name="好_一般预算支出口径剔除表" xfId="406"/>
    <cellStyle name="差_汇总_财力性转移支付2010年预算参考数" xfId="407"/>
    <cellStyle name="差_汇总" xfId="408"/>
    <cellStyle name="差_汇总表" xfId="409"/>
    <cellStyle name="差_县区合并测算20080421" xfId="410"/>
    <cellStyle name="差_汇总表4" xfId="411"/>
    <cellStyle name="差_县区合并测算20080421_财力性转移支付2010年预算参考数" xfId="412"/>
    <cellStyle name="差_汇总表4_财力性转移支付2010年预算参考数" xfId="413"/>
    <cellStyle name="差_汇总表提前告知区县" xfId="414"/>
    <cellStyle name="分级显示行_1_13区汇总" xfId="415"/>
    <cellStyle name="差_汇总-县级财政报表附表" xfId="416"/>
    <cellStyle name="常规 9" xfId="417"/>
    <cellStyle name="差_检验表" xfId="418"/>
    <cellStyle name="差_教育(按照总人口测算）—20080416" xfId="419"/>
    <cellStyle name="差_教育(按照总人口测算）—20080416_财力性转移支付2010年预算参考数" xfId="420"/>
    <cellStyle name="差_教育(按照总人口测算）—20080416_民生政策最低支出需求" xfId="421"/>
    <cellStyle name="好_市辖区测算-新科目（20080626）_不含人员经费系数" xfId="422"/>
    <cellStyle name="差_教育(按照总人口测算）—20080416_民生政策最低支出需求_财力性转移支付2010年预算参考数" xfId="423"/>
    <cellStyle name="差_民生政策最低支出需求_财力性转移支付2010年预算参考数" xfId="424"/>
    <cellStyle name="差_教育(按照总人口测算）—20080416_县市旗测算-新科目（含人口规模效应）" xfId="425"/>
    <cellStyle name="差_民生政策最低支出需求" xfId="426"/>
    <cellStyle name="常规 18" xfId="427"/>
    <cellStyle name="差_农林水和城市维护标准支出20080505－县区合计_不含人员经费系数" xfId="428"/>
    <cellStyle name="差_总人口" xfId="429"/>
    <cellStyle name="差_山东省民生支出标准" xfId="430"/>
    <cellStyle name="差_农林水和城市维护标准支出20080505－县区合计_不含人员经费系数_财力性转移支付2010年预算参考数" xfId="431"/>
    <cellStyle name="差_总人口_财力性转移支付2010年预算参考数" xfId="432"/>
    <cellStyle name="差_山东省民生支出标准_财力性转移支付2010年预算参考数" xfId="433"/>
    <cellStyle name="差_农林水和城市维护标准支出20080505－县区合计_民生政策最低支出需求" xfId="434"/>
    <cellStyle name="差_卫生(按照总人口测算）—20080416_县市旗测算-新科目（含人口规模效应）_财力性转移支付2010年预算参考数" xfId="435"/>
    <cellStyle name="差_社保处下达区县2015年指标（第二批）" xfId="436"/>
    <cellStyle name="差_人员工资和公用经费2" xfId="437"/>
    <cellStyle name="差_人员工资和公用经费2_财力性转移支付2010年预算参考数" xfId="438"/>
    <cellStyle name="差_农林水和城市维护标准支出20080505－县区合计_民生政策最低支出需求_财力性转移支付2010年预算参考数" xfId="439"/>
    <cellStyle name="差_农林水和城市维护标准支出20080505－县区合计_县市旗测算-新科目（含人口规模效应）_财力性转移支付2010年预算参考数" xfId="440"/>
    <cellStyle name="差_其他部门(按照总人口测算）—20080416" xfId="441"/>
    <cellStyle name="常规 17" xfId="442"/>
    <cellStyle name="常规 22" xfId="443"/>
    <cellStyle name="差_其他部门(按照总人口测算）—20080416_县市旗测算-新科目（含人口规模效应）" xfId="444"/>
    <cellStyle name="差_青海 缺口县区测算(地方填报)_财力性转移支付2010年预算参考数" xfId="445"/>
    <cellStyle name="差_县市旗测算-新科目（20080626）_民生政策最低支出需求_财力性转移支付2010年预算参考数" xfId="446"/>
    <cellStyle name="差_市辖区测算-新科目（20080626）_县市旗测算-新科目（含人口规模效应）" xfId="447"/>
    <cellStyle name="差_缺口县区测算" xfId="448"/>
    <cellStyle name="差_危改资金测算_财力性转移支付2010年预算参考数" xfId="449"/>
    <cellStyle name="差_缺口县区测算（11.13）" xfId="450"/>
    <cellStyle name="差_缺口县区测算（11.13）_财力性转移支付2010年预算参考数" xfId="451"/>
    <cellStyle name="好_总人口_财力性转移支付2010年预算参考数" xfId="452"/>
    <cellStyle name="常规 4" xfId="453"/>
    <cellStyle name="差_缺口县区测算(按2007支出增长25%测算)" xfId="454"/>
    <cellStyle name="差_缺口县区测算(按2007支出增长25%测算)_财力性转移支付2010年预算参考数" xfId="455"/>
    <cellStyle name="差_行政（人员）_财力性转移支付2010年预算参考数" xfId="456"/>
    <cellStyle name="常规 2_004-2010年增消两税返还情况表" xfId="457"/>
    <cellStyle name="差_缺口县区测算(按核定人数)" xfId="458"/>
    <cellStyle name="差_市辖区测算-新科目（20080626）_县市旗测算-新科目（含人口规模效应）_财力性转移支付2010年预算参考数" xfId="459"/>
    <cellStyle name="差_缺口县区测算_财力性转移支付2010年预算参考数" xfId="460"/>
    <cellStyle name="好_其他部门(按照总人口测算）—20080416_财力性转移支付2010年预算参考数" xfId="461"/>
    <cellStyle name="差_人员工资和公用经费" xfId="462"/>
    <cellStyle name="差_市辖区测算20080510_县市旗测算-新科目（含人口规模效应）" xfId="463"/>
    <cellStyle name="差_人员工资和公用经费_财力性转移支付2010年预算参考数" xfId="464"/>
    <cellStyle name="差_人员工资和公用经费3_财力性转移支付2010年预算参考数" xfId="465"/>
    <cellStyle name="差_市辖区测算-新科目（20080626）_不含人员经费系数" xfId="466"/>
    <cellStyle name="好_2008年支出调整" xfId="467"/>
    <cellStyle name="差_市辖区测算-新科目（20080626）_不含人员经费系数_财力性转移支付2010年预算参考数" xfId="468"/>
    <cellStyle name="差_市辖区测算-新科目（20080626）_财力性转移支付2010年预算参考数" xfId="469"/>
    <cellStyle name="差_市辖区测算-新科目（20080626）_民生政策最低支出需求" xfId="470"/>
    <cellStyle name="常规 27" xfId="471"/>
    <cellStyle name="差_县区合并测算20080423(按照各省比重）_民生政策最低支出需求" xfId="472"/>
    <cellStyle name="差_数据--基础数据--预算组--2015年人代会预算部分--2015.01.20--人代会前第6稿--按姚局意见改--调市级项级明细_区县政府预算公开整改--表" xfId="473"/>
    <cellStyle name="差_同德_财力性转移支付2010年预算参考数" xfId="474"/>
    <cellStyle name="差_县市旗测算20080508_不含人员经费系数_财力性转移支付2010年预算参考数" xfId="475"/>
    <cellStyle name="差_危改资金测算" xfId="476"/>
    <cellStyle name="差_卫生(按照总人口测算）—20080416" xfId="477"/>
    <cellStyle name="差_卫生(按照总人口测算）—20080416_财力性转移支付2010年预算参考数" xfId="478"/>
    <cellStyle name="差_卫生(按照总人口测算）—20080416_民生政策最低支出需求" xfId="479"/>
    <cellStyle name="好_0605石屏县" xfId="480"/>
    <cellStyle name="差_县市旗测算-新科目（20080626）_不含人员经费系数_财力性转移支付2010年预算参考数" xfId="481"/>
    <cellStyle name="差_卫生(按照总人口测算）—20080416_民生政策最低支出需求_财力性转移支付2010年预算参考数" xfId="482"/>
    <cellStyle name="好_0605石屏县_财力性转移支付2010年预算参考数" xfId="483"/>
    <cellStyle name="差_卫生部门" xfId="484"/>
    <cellStyle name="差_卫生部门_财力性转移支付2010年预算参考数" xfId="485"/>
    <cellStyle name="差_文体广播部门" xfId="486"/>
    <cellStyle name="差_文体广播事业(按照总人口测算）—20080416_不含人员经费系数_财力性转移支付2010年预算参考数" xfId="487"/>
    <cellStyle name="差_文体广播事业(按照总人口测算）—20080416_县市旗测算-新科目（含人口规模效应）" xfId="488"/>
    <cellStyle name="差_文体广播事业(按照总人口测算）—20080416_县市旗测算-新科目（含人口规模效应）_财力性转移支付2010年预算参考数" xfId="489"/>
    <cellStyle name="差_县区合并测算20080421_不含人员经费系数_财力性转移支付2010年预算参考数" xfId="490"/>
    <cellStyle name="差_县区合并测算20080421_不含人员经费系数" xfId="491"/>
    <cellStyle name="差_县市旗测算-新科目（20080627）_县市旗测算-新科目（含人口规模效应）_财力性转移支付2010年预算参考数" xfId="492"/>
    <cellStyle name="差_县市旗测算-新科目（20080626）" xfId="493"/>
    <cellStyle name="差_县区合并测算20080421_民生政策最低支出需求_财力性转移支付2010年预算参考数" xfId="494"/>
    <cellStyle name="差_县区合并测算20080423(按照各省比重）" xfId="495"/>
    <cellStyle name="差_县区合并测算20080423(按照各省比重）_不含人员经费系数_财力性转移支付2010年预算参考数" xfId="496"/>
    <cellStyle name="差_县区合并测算20080423(按照各省比重）_财力性转移支付2010年预算参考数" xfId="497"/>
    <cellStyle name="差_县区合并测算20080423(按照各省比重）_民生政策最低支出需求_财力性转移支付2010年预算参考数" xfId="498"/>
    <cellStyle name="差_县区合并测算20080423(按照各省比重）_县市旗测算-新科目（含人口规模效应）" xfId="499"/>
    <cellStyle name="差_县市旗测算20080508_不含人员经费系数" xfId="500"/>
    <cellStyle name="差_县市旗测算20080508_财力性转移支付2010年预算参考数" xfId="501"/>
    <cellStyle name="差_县市旗测算20080508_县市旗测算-新科目（含人口规模效应）" xfId="502"/>
    <cellStyle name="差_县市旗测算-新科目（20080626）_财力性转移支付2010年预算参考数" xfId="503"/>
    <cellStyle name="差_县市旗测算-新科目（20080626）_县市旗测算-新科目（含人口规模效应）" xfId="504"/>
    <cellStyle name="好_07临沂" xfId="505"/>
    <cellStyle name="差_县市旗测算-新科目（20080627）_不含人员经费系数" xfId="506"/>
    <cellStyle name="差_县市旗测算-新科目（20080627）_不含人员经费系数_财力性转移支付2010年预算参考数" xfId="507"/>
    <cellStyle name="差_县市旗测算-新科目（20080627）_财力性转移支付2010年预算参考数" xfId="508"/>
    <cellStyle name="差_县市旗测算-新科目（20080627）_民生政策最低支出需求" xfId="509"/>
    <cellStyle name="差_县市旗测算-新科目（20080627）_民生政策最低支出需求_财力性转移支付2010年预算参考数" xfId="510"/>
    <cellStyle name="差_行政(燃修费)" xfId="511"/>
    <cellStyle name="差_行政(燃修费)_不含人员经费系数" xfId="512"/>
    <cellStyle name="差_行政(燃修费)_不含人员经费系数_财力性转移支付2010年预算参考数" xfId="513"/>
    <cellStyle name="差_行政(燃修费)_财力性转移支付2010年预算参考数" xfId="514"/>
    <cellStyle name="差_行政(燃修费)_民生政策最低支出需求_财力性转移支付2010年预算参考数" xfId="515"/>
    <cellStyle name="差_行政(燃修费)_县市旗测算-新科目（含人口规模效应）" xfId="516"/>
    <cellStyle name="常规 11_财力性转移支付2009年预算参考数" xfId="517"/>
    <cellStyle name="差_行政(燃修费)_县市旗测算-新科目（含人口规模效应）_财力性转移支付2010年预算参考数" xfId="518"/>
    <cellStyle name="差_行政（人员）" xfId="519"/>
    <cellStyle name="好_1110洱源县_财力性转移支付2010年预算参考数" xfId="520"/>
    <cellStyle name="差_行政（人员）_不含人员经费系数" xfId="521"/>
    <cellStyle name="差_行政（人员）_不含人员经费系数_财力性转移支付2010年预算参考数" xfId="522"/>
    <cellStyle name="差_行政（人员）_民生政策最低支出需求" xfId="523"/>
    <cellStyle name="差_行政（人员）_民生政策最低支出需求_财力性转移支付2010年预算参考数" xfId="524"/>
    <cellStyle name="差_行政（人员）_县市旗测算-新科目（含人口规模效应）_财力性转移支付2010年预算参考数" xfId="525"/>
    <cellStyle name="差_行政公检法测算_财力性转移支付2010年预算参考数" xfId="526"/>
    <cellStyle name="差_行政公检法测算_县市旗测算-新科目（含人口规模效应）_财力性转移支付2010年预算参考数" xfId="527"/>
    <cellStyle name="差_一般预算支出口径剔除表" xfId="528"/>
    <cellStyle name="差_云南 缺口县区测算(地方填报)_财力性转移支付2010年预算参考数" xfId="529"/>
    <cellStyle name="常规 11 2" xfId="530"/>
    <cellStyle name="常规 14" xfId="531"/>
    <cellStyle name="常规 16" xfId="532"/>
    <cellStyle name="常规 21" xfId="533"/>
    <cellStyle name="常规 19" xfId="534"/>
    <cellStyle name="常规 24" xfId="535"/>
    <cellStyle name="常规 25" xfId="536"/>
    <cellStyle name="常规 4 2" xfId="537"/>
    <cellStyle name="常规 7" xfId="538"/>
    <cellStyle name="常规 7 2" xfId="539"/>
    <cellStyle name="常规 8" xfId="540"/>
    <cellStyle name="超级链接" xfId="541"/>
    <cellStyle name="好 2" xfId="542"/>
    <cellStyle name="好_05潍坊" xfId="543"/>
    <cellStyle name="好_09黑龙江" xfId="544"/>
    <cellStyle name="好_09黑龙江_财力性转移支付2010年预算参考数" xfId="545"/>
    <cellStyle name="好_1" xfId="546"/>
    <cellStyle name="好_1_财力性转移支付2010年预算参考数" xfId="547"/>
    <cellStyle name="好_1110洱源县" xfId="548"/>
    <cellStyle name="好_12滨州_财力性转移支付2010年预算参考数" xfId="549"/>
    <cellStyle name="好_2" xfId="550"/>
    <cellStyle name="好_2_财力性转移支付2010年预算参考数" xfId="551"/>
    <cellStyle name="好_2006年22湖南" xfId="552"/>
    <cellStyle name="好_2006年22湖南_财力性转移支付2010年预算参考数" xfId="553"/>
    <cellStyle name="好_2006年27重庆" xfId="554"/>
    <cellStyle name="好_2006年27重庆_财力性转移支付2010年预算参考数" xfId="555"/>
    <cellStyle name="好_2006年28四川" xfId="556"/>
    <cellStyle name="好_2006年28四川_财力性转移支付2010年预算参考数" xfId="557"/>
    <cellStyle name="好_2006年30云南" xfId="558"/>
    <cellStyle name="好_2006年33甘肃" xfId="559"/>
    <cellStyle name="好_2006年34青海" xfId="560"/>
    <cellStyle name="好_2006年34青海_财力性转移支付2010年预算参考数" xfId="561"/>
    <cellStyle name="好_2006年全省财力计算表（中央、决算）" xfId="562"/>
    <cellStyle name="好_2006年水利统计指标统计表" xfId="563"/>
    <cellStyle name="好_2006年水利统计指标统计表_财力性转移支付2010年预算参考数" xfId="564"/>
    <cellStyle name="好_2007年收支情况及2008年收支预计表(汇总表)" xfId="565"/>
    <cellStyle name="好_2007年收支情况及2008年收支预计表(汇总表)_财力性转移支付2010年预算参考数" xfId="566"/>
    <cellStyle name="好_2007年一般预算支出剔除" xfId="567"/>
    <cellStyle name="好_2007一般预算支出口径剔除表" xfId="568"/>
    <cellStyle name="好_2007一般预算支出口径剔除表_财力性转移支付2010年预算参考数" xfId="569"/>
    <cellStyle name="好_2008计算资料（8月5）" xfId="570"/>
    <cellStyle name="好_2008年全省汇总收支计算表" xfId="571"/>
    <cellStyle name="好_2008年全省汇总收支计算表_财力性转移支付2010年预算参考数" xfId="572"/>
    <cellStyle name="好_2008年一般预算支出预计" xfId="573"/>
    <cellStyle name="콤마 [0]_BOILER-CO1" xfId="574"/>
    <cellStyle name="好_市辖区测算-新科目（20080626）_县市旗测算-新科目（含人口规模效应）_财力性转移支付2010年预算参考数" xfId="575"/>
    <cellStyle name="好_2008年预计支出与2007年对比" xfId="576"/>
    <cellStyle name="好_2008年支出调整_财力性转移支付2010年预算参考数" xfId="577"/>
    <cellStyle name="好_2008年支出核定" xfId="578"/>
    <cellStyle name="好_2015年社会保险基金预算草案表样（报人大）" xfId="579"/>
    <cellStyle name="好_2016年科目0114" xfId="580"/>
    <cellStyle name="好_2016人代会附表（2015-9-11）（姚局）-财经委" xfId="581"/>
    <cellStyle name="好_20河南" xfId="582"/>
    <cellStyle name="好_20河南_财力性转移支付2010年预算参考数" xfId="583"/>
    <cellStyle name="好_22湖南" xfId="584"/>
    <cellStyle name="适中 2" xfId="585"/>
    <cellStyle name="好_22湖南_财力性转移支付2010年预算参考数" xfId="586"/>
    <cellStyle name="好_27重庆" xfId="587"/>
    <cellStyle name="好_27重庆_财力性转移支付2010年预算参考数" xfId="588"/>
    <cellStyle name="好_28四川" xfId="589"/>
    <cellStyle name="好_28四川_财力性转移支付2010年预算参考数" xfId="590"/>
    <cellStyle name="好_30云南" xfId="591"/>
    <cellStyle name="好_30云南_1" xfId="592"/>
    <cellStyle name="好_30云南_1_财力性转移支付2010年预算参考数" xfId="593"/>
    <cellStyle name="好_33甘肃" xfId="594"/>
    <cellStyle name="好_34青海" xfId="595"/>
    <cellStyle name="好_34青海_1" xfId="596"/>
    <cellStyle name="好_34青海_1_财力性转移支付2010年预算参考数" xfId="597"/>
    <cellStyle name="好_34青海_财力性转移支付2010年预算参考数" xfId="598"/>
    <cellStyle name="好_530629_2006年县级财政报表附表" xfId="599"/>
    <cellStyle name="好_5334_2006年迪庆县级财政报表附表" xfId="600"/>
    <cellStyle name="好_Book1" xfId="601"/>
    <cellStyle name="好_Book1_财力性转移支付2010年预算参考数" xfId="602"/>
    <cellStyle name="强调文字颜色 6 2" xfId="603"/>
    <cellStyle name="好_Book2" xfId="604"/>
    <cellStyle name="好_Book2_财力性转移支付2010年预算参考数" xfId="605"/>
    <cellStyle name="好_gdp" xfId="606"/>
    <cellStyle name="好_M01-2(州市补助收入)" xfId="607"/>
    <cellStyle name="好_安徽 缺口县区测算(地方填报)1" xfId="608"/>
    <cellStyle name="好_安徽 缺口县区测算(地方填报)1_财力性转移支付2010年预算参考数" xfId="609"/>
    <cellStyle name="好_报表" xfId="610"/>
    <cellStyle name="好_不含人员经费系数" xfId="611"/>
    <cellStyle name="好_财政供养人员" xfId="612"/>
    <cellStyle name="好_财政供养人员_财力性转移支付2010年预算参考数" xfId="613"/>
    <cellStyle name="好_测算结果" xfId="614"/>
    <cellStyle name="好_测算结果_财力性转移支付2010年预算参考数" xfId="615"/>
    <cellStyle name="烹拳 [0]_ +Foil &amp; -FOIL &amp; PAPER" xfId="616"/>
    <cellStyle name="好_测算结果汇总" xfId="617"/>
    <cellStyle name="好_缺口县区测算(财政部标准)" xfId="618"/>
    <cellStyle name="好_测算结果汇总_财力性转移支付2010年预算参考数" xfId="619"/>
    <cellStyle name="好_成本差异系数" xfId="620"/>
    <cellStyle name="好_成本差异系数（含人口规模）" xfId="621"/>
    <cellStyle name="好_成本差异系数（含人口规模）_财力性转移支付2010年预算参考数" xfId="622"/>
    <cellStyle name="好_县区合并测算20080423(按照各省比重）_不含人员经费系数" xfId="623"/>
    <cellStyle name="好_成本差异系数_财力性转移支付2010年预算参考数" xfId="624"/>
    <cellStyle name="好_城建部门" xfId="625"/>
    <cellStyle name="好_第五部分(才淼、饶永宏）" xfId="626"/>
    <cellStyle name="好_分析缺口率" xfId="627"/>
    <cellStyle name="好_分析缺口率_财力性转移支付2010年预算参考数" xfId="628"/>
    <cellStyle name="好_分县成本差异系数" xfId="629"/>
    <cellStyle name="好_分县成本差异系数_不含人员经费系数" xfId="630"/>
    <cellStyle name="好_分县成本差异系数_不含人员经费系数_财力性转移支付2010年预算参考数" xfId="631"/>
    <cellStyle name="好_分县成本差异系数_财力性转移支付2010年预算参考数" xfId="632"/>
    <cellStyle name="好_分县成本差异系数_民生政策最低支出需求" xfId="633"/>
    <cellStyle name="好_分县成本差异系数_民生政策最低支出需求_财力性转移支付2010年预算参考数" xfId="634"/>
    <cellStyle name="好_附表" xfId="635"/>
    <cellStyle name="好_附表_财力性转移支付2010年预算参考数" xfId="636"/>
    <cellStyle name="好_河南 缺口县区测算(地方填报)_财力性转移支付2010年预算参考数" xfId="637"/>
    <cellStyle name="好_河南 缺口县区测算(地方填报白)_财力性转移支付2010年预算参考数" xfId="638"/>
    <cellStyle name="好_核定人数对比" xfId="639"/>
    <cellStyle name="好_核定人数对比_财力性转移支付2010年预算参考数" xfId="640"/>
    <cellStyle name="好_核定人数下发表" xfId="641"/>
    <cellStyle name="好_核定人数下发表_财力性转移支付2010年预算参考数" xfId="642"/>
    <cellStyle name="好_汇总" xfId="643"/>
    <cellStyle name="好_汇总_财力性转移支付2010年预算参考数" xfId="644"/>
    <cellStyle name="好_汇总表" xfId="645"/>
    <cellStyle name="好_汇总表_财力性转移支付2010年预算参考数" xfId="646"/>
    <cellStyle name="好_汇总表4" xfId="647"/>
    <cellStyle name="好_汇总表4_财力性转移支付2010年预算参考数" xfId="648"/>
    <cellStyle name="好_汇总表提前告知区县" xfId="649"/>
    <cellStyle name="好_汇总-县级财政报表附表" xfId="650"/>
    <cellStyle name="好_检验表" xfId="651"/>
    <cellStyle name="好_检验表（调整后）" xfId="652"/>
    <cellStyle name="好_教育(按照总人口测算）—20080416" xfId="653"/>
    <cellStyle name="好_教育(按照总人口测算）—20080416_不含人员经费系数" xfId="654"/>
    <cellStyle name="好_教育(按照总人口测算）—20080416_不含人员经费系数_财力性转移支付2010年预算参考数" xfId="655"/>
    <cellStyle name="好_教育(按照总人口测算）—20080416_财力性转移支付2010年预算参考数" xfId="656"/>
    <cellStyle name="好_教育(按照总人口测算）—20080416_民生政策最低支出需求" xfId="657"/>
    <cellStyle name="好_教育(按照总人口测算）—20080416_民生政策最低支出需求_财力性转移支付2010年预算参考数" xfId="658"/>
    <cellStyle name="好_教育(按照总人口测算）—20080416_县市旗测算-新科目（含人口规模效应）" xfId="659"/>
    <cellStyle name="好_教育(按照总人口测算）—20080416_县市旗测算-新科目（含人口规模效应）_财力性转移支付2010年预算参考数" xfId="660"/>
    <cellStyle name="好_丽江汇总" xfId="661"/>
    <cellStyle name="好_民生政策最低支出需求" xfId="662"/>
    <cellStyle name="好_民生政策最低支出需求_财力性转移支付2010年预算参考数" xfId="663"/>
    <cellStyle name="好_农林水和城市维护标准支出20080505－县区合计" xfId="664"/>
    <cellStyle name="好_农林水和城市维护标准支出20080505－县区合计_不含人员经费系数_财力性转移支付2010年预算参考数" xfId="665"/>
    <cellStyle name="好_农林水和城市维护标准支出20080505－县区合计_财力性转移支付2010年预算参考数" xfId="666"/>
    <cellStyle name="好_农林水和城市维护标准支出20080505－县区合计_民生政策最低支出需求" xfId="667"/>
    <cellStyle name="好_农林水和城市维护标准支出20080505－县区合计_民生政策最低支出需求_财力性转移支付2010年预算参考数" xfId="668"/>
    <cellStyle name="好_农林水和城市维护标准支出20080505－县区合计_县市旗测算-新科目（含人口规模效应）" xfId="669"/>
    <cellStyle name="好_农林水和城市维护标准支出20080505－县区合计_县市旗测算-新科目（含人口规模效应）_财力性转移支付2010年预算参考数" xfId="670"/>
    <cellStyle name="好_平邑" xfId="671"/>
    <cellStyle name="好_平邑_财力性转移支付2010年预算参考数" xfId="672"/>
    <cellStyle name="好_其他部门(按照总人口测算）—20080416" xfId="673"/>
    <cellStyle name="好_其他部门(按照总人口测算）—20080416_不含人员经费系数" xfId="674"/>
    <cellStyle name="好_其他部门(按照总人口测算）—20080416_不含人员经费系数_财力性转移支付2010年预算参考数" xfId="675"/>
    <cellStyle name="好_其他部门(按照总人口测算）—20080416_民生政策最低支出需求" xfId="676"/>
    <cellStyle name="好_其他部门(按照总人口测算）—20080416_民生政策最低支出需求_财力性转移支付2010年预算参考数" xfId="677"/>
    <cellStyle name="好_其他部门(按照总人口测算）—20080416_县市旗测算-新科目（含人口规模效应）" xfId="678"/>
    <cellStyle name="好_其他部门(按照总人口测算）—20080416_县市旗测算-新科目（含人口规模效应）_财力性转移支付2010年预算参考数" xfId="679"/>
    <cellStyle name="好_青海 缺口县区测算(地方填报)" xfId="680"/>
    <cellStyle name="好_青海 缺口县区测算(地方填报)_财力性转移支付2010年预算参考数" xfId="681"/>
    <cellStyle name="好_缺口县区测算" xfId="682"/>
    <cellStyle name="好_缺口县区测算（11.13）" xfId="683"/>
    <cellStyle name="好_缺口县区测算（11.13）_财力性转移支付2010年预算参考数" xfId="684"/>
    <cellStyle name="好_缺口县区测算(按2007支出增长25%测算)_财力性转移支付2010年预算参考数" xfId="685"/>
    <cellStyle name="好_缺口县区测算(按核定人数)" xfId="686"/>
    <cellStyle name="好_缺口县区测算(按核定人数)_财力性转移支付2010年预算参考数" xfId="687"/>
    <cellStyle name="好_缺口县区测算(财政部标准)_财力性转移支付2010年预算参考数" xfId="688"/>
    <cellStyle name="后继超级链接" xfId="689"/>
    <cellStyle name="好_缺口县区测算_财力性转移支付2010年预算参考数" xfId="690"/>
    <cellStyle name="好_人员工资和公用经费" xfId="691"/>
    <cellStyle name="千位_(人代会用)" xfId="692"/>
    <cellStyle name="好_人员工资和公用经费_财力性转移支付2010年预算参考数" xfId="693"/>
    <cellStyle name="好_人员工资和公用经费2" xfId="694"/>
    <cellStyle name="好_人员工资和公用经费2_财力性转移支付2010年预算参考数" xfId="695"/>
    <cellStyle name="好_人员工资和公用经费3" xfId="696"/>
    <cellStyle name="好_行政（人员）" xfId="697"/>
    <cellStyle name="好_人员工资和公用经费3_财力性转移支付2010年预算参考数" xfId="698"/>
    <cellStyle name="好_山东省民生支出标准_财力性转移支付2010年预算参考数" xfId="699"/>
    <cellStyle name="好_社保处下达区县2015年指标（第二批）" xfId="700"/>
    <cellStyle name="好_市辖区测算20080510" xfId="701"/>
    <cellStyle name="好_市辖区测算20080510_不含人员经费系数" xfId="702"/>
    <cellStyle name="好_市辖区测算20080510_不含人员经费系数_财力性转移支付2010年预算参考数" xfId="703"/>
    <cellStyle name="好_市辖区测算20080510_财力性转移支付2010年预算参考数" xfId="704"/>
    <cellStyle name="好_市辖区测算20080510_民生政策最低支出需求" xfId="705"/>
    <cellStyle name="好_市辖区测算20080510_民生政策最低支出需求_财力性转移支付2010年预算参考数" xfId="706"/>
    <cellStyle name="好_市辖区测算20080510_县市旗测算-新科目（含人口规模效应）" xfId="707"/>
    <cellStyle name="好_市辖区测算20080510_县市旗测算-新科目（含人口规模效应）_财力性转移支付2010年预算参考数" xfId="708"/>
    <cellStyle name="好_市辖区测算-新科目（20080626）" xfId="709"/>
    <cellStyle name="好_市辖区测算-新科目（20080626）_不含人员经费系数_财力性转移支付2010年预算参考数" xfId="710"/>
    <cellStyle name="好_市辖区测算-新科目（20080626）_财力性转移支付2010年预算参考数" xfId="711"/>
    <cellStyle name="好_市辖区测算-新科目（20080626）_民生政策最低支出需求_财力性转移支付2010年预算参考数" xfId="712"/>
    <cellStyle name="好_市辖区测算-新科目（20080626）_县市旗测算-新科目（含人口规模效应）" xfId="713"/>
    <cellStyle name="好_数据--基础数据--预算组--2015年人代会预算部分--2015.01.20--人代会前第6稿--按姚局意见改--调市级项级明细" xfId="714"/>
    <cellStyle name="好_数据--基础数据--预算组--2015年人代会预算部分--2015.01.20--人代会前第6稿--按姚局意见改--调市级项级明细_区县政府预算公开整改--表" xfId="715"/>
    <cellStyle name="好_同德" xfId="716"/>
    <cellStyle name="好_同德_财力性转移支付2010年预算参考数" xfId="717"/>
    <cellStyle name="好_危改资金测算" xfId="718"/>
    <cellStyle name="好_危改资金测算_财力性转移支付2010年预算参考数" xfId="719"/>
    <cellStyle name="好_卫生(按照总人口测算）—20080416" xfId="720"/>
    <cellStyle name="好_卫生(按照总人口测算）—20080416_不含人员经费系数" xfId="721"/>
    <cellStyle name="好_卫生(按照总人口测算）—20080416_不含人员经费系数_财力性转移支付2010年预算参考数" xfId="722"/>
    <cellStyle name="好_卫生(按照总人口测算）—20080416_财力性转移支付2010年预算参考数" xfId="723"/>
    <cellStyle name="好_卫生(按照总人口测算）—20080416_民生政策最低支出需求" xfId="724"/>
    <cellStyle name="好_卫生(按照总人口测算）—20080416_民生政策最低支出需求_财力性转移支付2010年预算参考数" xfId="725"/>
    <cellStyle name="好_卫生(按照总人口测算）—20080416_县市旗测算-新科目（含人口规模效应）" xfId="726"/>
    <cellStyle name="好_卫生(按照总人口测算）—20080416_县市旗测算-新科目（含人口规模效应）_财力性转移支付2010年预算参考数" xfId="727"/>
    <cellStyle name="好_卫生部门" xfId="728"/>
    <cellStyle name="好_卫生部门_财力性转移支付2010年预算参考数" xfId="729"/>
    <cellStyle name="好_文体广播部门" xfId="730"/>
    <cellStyle name="好_文体广播事业(按照总人口测算）—20080416" xfId="731"/>
    <cellStyle name="好_文体广播事业(按照总人口测算）—20080416_不含人员经费系数" xfId="732"/>
    <cellStyle name="好_文体广播事业(按照总人口测算）—20080416_不含人员经费系数_财力性转移支付2010年预算参考数" xfId="733"/>
    <cellStyle name="好_文体广播事业(按照总人口测算）—20080416_财力性转移支付2010年预算参考数" xfId="734"/>
    <cellStyle name="好_文体广播事业(按照总人口测算）—20080416_民生政策最低支出需求" xfId="735"/>
    <cellStyle name="好_文体广播事业(按照总人口测算）—20080416_民生政策最低支出需求_财力性转移支付2010年预算参考数" xfId="736"/>
    <cellStyle name="好_文体广播事业(按照总人口测算）—20080416_县市旗测算-新科目（含人口规模效应）_财力性转移支付2010年预算参考数" xfId="737"/>
    <cellStyle name="好_县区合并测算20080421" xfId="738"/>
    <cellStyle name="好_县区合并测算20080421_不含人员经费系数" xfId="739"/>
    <cellStyle name="好_县区合并测算20080421_不含人员经费系数_财力性转移支付2010年预算参考数" xfId="740"/>
    <cellStyle name="好_县区合并测算20080421_财力性转移支付2010年预算参考数" xfId="741"/>
    <cellStyle name="好_县区合并测算20080421_民生政策最低支出需求" xfId="742"/>
    <cellStyle name="好_县区合并测算20080421_民生政策最低支出需求_财力性转移支付2010年预算参考数" xfId="743"/>
    <cellStyle name="好_县区合并测算20080421_县市旗测算-新科目（含人口规模效应）" xfId="744"/>
    <cellStyle name="好_县区合并测算20080421_县市旗测算-新科目（含人口规模效应）_财力性转移支付2010年预算参考数" xfId="745"/>
    <cellStyle name="好_县区合并测算20080423(按照各省比重）" xfId="746"/>
    <cellStyle name="好_县区合并测算20080423(按照各省比重）_不含人员经费系数_财力性转移支付2010年预算参考数" xfId="747"/>
    <cellStyle name="好_县区合并测算20080423(按照各省比重）_财力性转移支付2010年预算参考数" xfId="748"/>
    <cellStyle name="好_县区合并测算20080423(按照各省比重）_民生政策最低支出需求" xfId="749"/>
    <cellStyle name="好_县区合并测算20080423(按照各省比重）_民生政策最低支出需求_财力性转移支付2010年预算参考数" xfId="750"/>
    <cellStyle name="好_县区合并测算20080423(按照各省比重）_县市旗测算-新科目（含人口规模效应）" xfId="751"/>
    <cellStyle name="好_县区合并测算20080423(按照各省比重）_县市旗测算-新科目（含人口规模效应）_财力性转移支付2010年预算参考数" xfId="752"/>
    <cellStyle name="好_县市旗测算20080508" xfId="753"/>
    <cellStyle name="好_县市旗测算20080508_财力性转移支付2010年预算参考数" xfId="754"/>
    <cellStyle name="好_县市旗测算20080508_民生政策最低支出需求" xfId="755"/>
    <cellStyle name="好_县市旗测算20080508_民生政策最低支出需求_财力性转移支付2010年预算参考数" xfId="756"/>
    <cellStyle name="好_县市旗测算20080508_县市旗测算-新科目（含人口规模效应）" xfId="757"/>
    <cellStyle name="好_县市旗测算20080508_县市旗测算-新科目（含人口规模效应）_财力性转移支付2010年预算参考数" xfId="758"/>
    <cellStyle name="好_县市旗测算-新科目（20080626）" xfId="759"/>
    <cellStyle name="好_县市旗测算-新科目（20080626）_不含人员经费系数" xfId="760"/>
    <cellStyle name="好_县市旗测算-新科目（20080626）_不含人员经费系数_财力性转移支付2010年预算参考数" xfId="761"/>
    <cellStyle name="好_县市旗测算-新科目（20080626）_财力性转移支付2010年预算参考数" xfId="762"/>
    <cellStyle name="好_县市旗测算-新科目（20080626）_民生政策最低支出需求" xfId="763"/>
    <cellStyle name="好_县市旗测算-新科目（20080626）_民生政策最低支出需求_财力性转移支付2010年预算参考数" xfId="764"/>
    <cellStyle name="好_县市旗测算-新科目（20080626）_县市旗测算-新科目（含人口规模效应）" xfId="765"/>
    <cellStyle name="好_县市旗测算-新科目（20080626）_县市旗测算-新科目（含人口规模效应）_财力性转移支付2010年预算参考数" xfId="766"/>
    <cellStyle name="好_县市旗测算-新科目（20080627）" xfId="767"/>
    <cellStyle name="好_县市旗测算-新科目（20080627）_不含人员经费系数" xfId="768"/>
    <cellStyle name="好_重点民生支出需求测算表社保（农村低保）081112" xfId="769"/>
    <cellStyle name="好_县市旗测算-新科目（20080627）_不含人员经费系数_财力性转移支付2010年预算参考数" xfId="770"/>
    <cellStyle name="好_县市旗测算-新科目（20080627）_财力性转移支付2010年预算参考数" xfId="771"/>
    <cellStyle name="好_县市旗测算-新科目（20080627）_民生政策最低支出需求" xfId="772"/>
    <cellStyle name="好_县市旗测算-新科目（20080627）_民生政策最低支出需求_财力性转移支付2010年预算参考数" xfId="773"/>
    <cellStyle name="好_县市旗测算-新科目（20080627）_县市旗测算-新科目（含人口规模效应）" xfId="774"/>
    <cellStyle name="好_县市旗测算-新科目（20080627）_县市旗测算-新科目（含人口规模效应）_财力性转移支付2010年预算参考数" xfId="775"/>
    <cellStyle name="好_行政(燃修费)_不含人员经费系数" xfId="776"/>
    <cellStyle name="好_行政(燃修费)_财力性转移支付2010年预算参考数" xfId="777"/>
    <cellStyle name="好_行政(燃修费)_民生政策最低支出需求" xfId="778"/>
    <cellStyle name="好_行政(燃修费)_民生政策最低支出需求_财力性转移支付2010年预算参考数" xfId="779"/>
    <cellStyle name="好_行政(燃修费)_县市旗测算-新科目（含人口规模效应）" xfId="780"/>
    <cellStyle name="好_行政(燃修费)_县市旗测算-新科目（含人口规模效应）_财力性转移支付2010年预算参考数" xfId="781"/>
    <cellStyle name="好_行政（人员）_不含人员经费系数" xfId="782"/>
    <cellStyle name="好_行政（人员）_不含人员经费系数_财力性转移支付2010年预算参考数" xfId="783"/>
    <cellStyle name="好_行政（人员）_财力性转移支付2010年预算参考数" xfId="784"/>
    <cellStyle name="好_行政（人员）_民生政策最低支出需求" xfId="785"/>
    <cellStyle name="好_行政（人员）_民生政策最低支出需求_财力性转移支付2010年预算参考数" xfId="786"/>
    <cellStyle name="好_行政（人员）_县市旗测算-新科目（含人口规模效应）" xfId="787"/>
    <cellStyle name="好_行政（人员）_县市旗测算-新科目（含人口规模效应）_财力性转移支付2010年预算参考数" xfId="788"/>
    <cellStyle name="好_行政公检法测算" xfId="789"/>
    <cellStyle name="好_行政公检法测算_不含人员经费系数" xfId="790"/>
    <cellStyle name="好_行政公检法测算_不含人员经费系数_财力性转移支付2010年预算参考数" xfId="791"/>
    <cellStyle name="好_行政公检法测算_财力性转移支付2010年预算参考数" xfId="792"/>
    <cellStyle name="好_行政公检法测算_民生政策最低支出需求" xfId="793"/>
    <cellStyle name="好_行政公检法测算_民生政策最低支出需求_财力性转移支付2010年预算参考数" xfId="794"/>
    <cellStyle name="好_行政公检法测算_县市旗测算-新科目（含人口规模效应）" xfId="795"/>
    <cellStyle name="好_行政公检法测算_县市旗测算-新科目（含人口规模效应）_财力性转移支付2010年预算参考数" xfId="796"/>
    <cellStyle name="好_一般预算支出口径剔除表_财力性转移支付2010年预算参考数" xfId="797"/>
    <cellStyle name="好_云南 缺口县区测算(地方填报)" xfId="798"/>
    <cellStyle name="好_云南 缺口县区测算(地方填报)_财力性转移支付2010年预算参考数" xfId="799"/>
    <cellStyle name="好_云南省2008年转移支付测算——州市本级考核部分及政策性测算" xfId="800"/>
    <cellStyle name="好_云南省2008年转移支付测算——州市本级考核部分及政策性测算_财力性转移支付2010年预算参考数" xfId="801"/>
    <cellStyle name="好_自行调整差异系数顺序" xfId="802"/>
    <cellStyle name="好_自行调整差异系数顺序_财力性转移支付2010年预算参考数" xfId="803"/>
    <cellStyle name="好_总人口" xfId="804"/>
    <cellStyle name="后继超链接" xfId="805"/>
    <cellStyle name="汇总 2" xfId="806"/>
    <cellStyle name="货币 2" xfId="807"/>
    <cellStyle name="计算 2" xfId="808"/>
    <cellStyle name="检查单元格 2" xfId="809"/>
    <cellStyle name="解释性文本 2" xfId="810"/>
    <cellStyle name="链接单元格 2" xfId="811"/>
    <cellStyle name="霓付 [0]_ +Foil &amp; -FOIL &amp; PAPER" xfId="812"/>
    <cellStyle name="霓付_ +Foil &amp; -FOIL &amp; PAPER" xfId="813"/>
    <cellStyle name="烹拳_ +Foil &amp; -FOIL &amp; PAPER" xfId="814"/>
    <cellStyle name="普通_ 白土" xfId="815"/>
    <cellStyle name="千分位[0]_ 白土" xfId="816"/>
    <cellStyle name="千分位_ 白土" xfId="817"/>
    <cellStyle name="千位[0]_(人代会用)" xfId="818"/>
    <cellStyle name="千位分隔 2" xfId="819"/>
    <cellStyle name="千位分隔 4" xfId="820"/>
    <cellStyle name="千位分隔[0] 2" xfId="821"/>
    <cellStyle name="千位分隔[0] 3" xfId="822"/>
    <cellStyle name="千位分隔[0] 4" xfId="823"/>
    <cellStyle name="千位分季_新建 Microsoft Excel 工作表" xfId="824"/>
    <cellStyle name="钎霖_4岿角利" xfId="825"/>
    <cellStyle name="强调 1" xfId="826"/>
    <cellStyle name="强调 2" xfId="827"/>
    <cellStyle name="强调 3" xfId="828"/>
    <cellStyle name="强调文字颜色 1 2" xfId="829"/>
    <cellStyle name="强调文字颜色 2 2" xfId="830"/>
    <cellStyle name="强调文字颜色 3 2" xfId="831"/>
    <cellStyle name="强调文字颜色 5 2" xfId="832"/>
    <cellStyle name="输出 2" xfId="833"/>
    <cellStyle name="输入 2" xfId="834"/>
    <cellStyle name="数字" xfId="835"/>
    <cellStyle name="未定义" xfId="836"/>
    <cellStyle name="小数" xfId="837"/>
    <cellStyle name="样式 1" xfId="838"/>
    <cellStyle name="注释 2" xfId="839"/>
    <cellStyle name="콤마_BOILER-CO1" xfId="840"/>
    <cellStyle name="통화 [0]_BOILER-CO1" xfId="841"/>
    <cellStyle name="표준_0N-HANDLING 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P37"/>
  <sheetViews>
    <sheetView workbookViewId="0" topLeftCell="A16">
      <selection activeCell="D6" sqref="D6"/>
    </sheetView>
  </sheetViews>
  <sheetFormatPr defaultColWidth="6.83203125" defaultRowHeight="11.25"/>
  <cols>
    <col min="1" max="1" width="46.83203125" style="0" customWidth="1"/>
    <col min="2" max="2" width="18.16015625" style="0" customWidth="1"/>
    <col min="3" max="3" width="43.83203125" style="0" customWidth="1"/>
    <col min="4" max="4" width="17.16015625" style="0" customWidth="1"/>
    <col min="5" max="157" width="9" style="0" customWidth="1"/>
    <col min="158" max="250" width="9.16015625" style="0" customWidth="1"/>
  </cols>
  <sheetData>
    <row r="1" ht="24" customHeight="1">
      <c r="A1" s="134" t="s">
        <v>0</v>
      </c>
    </row>
    <row r="2" spans="1:250" ht="60.75" customHeight="1">
      <c r="A2" s="43" t="s">
        <v>1</v>
      </c>
      <c r="B2" s="43"/>
      <c r="C2" s="43"/>
      <c r="D2" s="43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</row>
    <row r="3" spans="1:250" ht="20.25" customHeight="1">
      <c r="A3" s="38"/>
      <c r="B3" s="38"/>
      <c r="C3" s="38"/>
      <c r="D3" s="5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</row>
    <row r="4" spans="1:250" ht="36.75" customHeight="1">
      <c r="A4" s="13" t="s">
        <v>3</v>
      </c>
      <c r="B4" s="13"/>
      <c r="C4" s="13" t="s">
        <v>4</v>
      </c>
      <c r="D4" s="13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</row>
    <row r="5" spans="1:250" ht="36.75" customHeight="1">
      <c r="A5" s="13" t="s">
        <v>5</v>
      </c>
      <c r="B5" s="137" t="s">
        <v>6</v>
      </c>
      <c r="C5" s="13" t="s">
        <v>7</v>
      </c>
      <c r="D5" s="137" t="s">
        <v>6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</row>
    <row r="6" spans="1:250" ht="30" customHeight="1">
      <c r="A6" s="138" t="s">
        <v>8</v>
      </c>
      <c r="B6" s="139">
        <f>'基本支出经济分类'!I7+'项目支出经济分类'!C9</f>
        <v>11924284</v>
      </c>
      <c r="C6" s="140" t="s">
        <v>9</v>
      </c>
      <c r="D6" s="139">
        <f>'基本支出功能分类'!F6+'项目支出功能分类'!F7</f>
        <v>9694284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</row>
    <row r="7" spans="1:250" ht="30" customHeight="1">
      <c r="A7" s="138" t="s">
        <v>10</v>
      </c>
      <c r="B7" s="49"/>
      <c r="C7" s="140" t="s">
        <v>11</v>
      </c>
      <c r="D7" s="139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</row>
    <row r="8" spans="1:250" ht="30" customHeight="1">
      <c r="A8" s="138" t="s">
        <v>12</v>
      </c>
      <c r="B8" s="49"/>
      <c r="C8" s="140" t="s">
        <v>13</v>
      </c>
      <c r="D8" s="139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</row>
    <row r="9" spans="1:250" ht="30" customHeight="1">
      <c r="A9" s="138" t="s">
        <v>14</v>
      </c>
      <c r="B9" s="49"/>
      <c r="C9" s="140" t="s">
        <v>15</v>
      </c>
      <c r="D9" s="139">
        <f>'项目支出功能分类'!F11</f>
        <v>2130000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</row>
    <row r="10" spans="1:250" ht="30" customHeight="1">
      <c r="A10" s="138" t="s">
        <v>16</v>
      </c>
      <c r="B10" s="49"/>
      <c r="C10" s="140" t="s">
        <v>17</v>
      </c>
      <c r="D10" s="139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</row>
    <row r="11" spans="1:250" ht="30" customHeight="1">
      <c r="A11" s="138" t="s">
        <v>18</v>
      </c>
      <c r="B11" s="49"/>
      <c r="C11" s="141" t="s">
        <v>19</v>
      </c>
      <c r="D11" s="139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</row>
    <row r="12" spans="1:250" ht="30" customHeight="1">
      <c r="A12" s="138"/>
      <c r="B12" s="49"/>
      <c r="C12" s="140" t="s">
        <v>20</v>
      </c>
      <c r="D12" s="139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</row>
    <row r="13" spans="1:250" ht="30" customHeight="1">
      <c r="A13" s="142"/>
      <c r="B13" s="143"/>
      <c r="C13" s="140" t="s">
        <v>21</v>
      </c>
      <c r="D13" s="139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</row>
    <row r="14" spans="1:250" ht="30" customHeight="1">
      <c r="A14" s="138"/>
      <c r="B14" s="143"/>
      <c r="C14" s="140" t="s">
        <v>22</v>
      </c>
      <c r="D14" s="139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</row>
    <row r="15" spans="1:250" ht="30" customHeight="1">
      <c r="A15" s="142"/>
      <c r="B15" s="143"/>
      <c r="C15" s="140" t="s">
        <v>23</v>
      </c>
      <c r="D15" s="139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</row>
    <row r="16" spans="1:250" ht="30" customHeight="1">
      <c r="A16" s="138"/>
      <c r="B16" s="143"/>
      <c r="C16" s="140" t="s">
        <v>24</v>
      </c>
      <c r="D16" s="139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</row>
    <row r="17" spans="1:250" ht="30" customHeight="1">
      <c r="A17" s="138"/>
      <c r="B17" s="143"/>
      <c r="C17" s="140" t="s">
        <v>25</v>
      </c>
      <c r="D17" s="139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</row>
    <row r="18" spans="1:250" ht="30" customHeight="1">
      <c r="A18" s="138"/>
      <c r="B18" s="49"/>
      <c r="C18" s="140" t="s">
        <v>26</v>
      </c>
      <c r="D18" s="139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</row>
    <row r="19" spans="1:250" ht="30" customHeight="1">
      <c r="A19" s="138"/>
      <c r="B19" s="49"/>
      <c r="C19" s="140" t="s">
        <v>27</v>
      </c>
      <c r="D19" s="139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</row>
    <row r="20" spans="1:250" ht="30" customHeight="1">
      <c r="A20" s="138"/>
      <c r="B20" s="49"/>
      <c r="C20" s="140" t="s">
        <v>28</v>
      </c>
      <c r="D20" s="139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</row>
    <row r="21" spans="1:250" ht="30" customHeight="1">
      <c r="A21" s="138"/>
      <c r="B21" s="49"/>
      <c r="C21" s="140" t="s">
        <v>29</v>
      </c>
      <c r="D21" s="139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</row>
    <row r="22" spans="1:250" ht="30" customHeight="1">
      <c r="A22" s="138"/>
      <c r="B22" s="49"/>
      <c r="C22" s="144" t="s">
        <v>30</v>
      </c>
      <c r="D22" s="139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</row>
    <row r="23" spans="1:250" ht="30" customHeight="1">
      <c r="A23" s="138"/>
      <c r="B23" s="49"/>
      <c r="C23" s="144" t="s">
        <v>31</v>
      </c>
      <c r="D23" s="13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</row>
    <row r="24" spans="1:250" ht="30.75" customHeight="1">
      <c r="A24" s="138"/>
      <c r="B24" s="49"/>
      <c r="C24" s="144" t="s">
        <v>32</v>
      </c>
      <c r="D24" s="139">
        <f>'项目支出功能分类'!F20</f>
        <v>100000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</row>
    <row r="25" spans="1:250" ht="30.75" customHeight="1">
      <c r="A25" s="138"/>
      <c r="B25" s="49"/>
      <c r="C25" s="144" t="s">
        <v>33</v>
      </c>
      <c r="D25" s="13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</row>
    <row r="26" spans="1:250" ht="30" customHeight="1">
      <c r="A26" s="52" t="s">
        <v>34</v>
      </c>
      <c r="B26" s="145">
        <f>SUM(B6:B24)</f>
        <v>11924284</v>
      </c>
      <c r="C26" s="52" t="s">
        <v>35</v>
      </c>
      <c r="D26" s="145">
        <f>SUM(D6:D25)</f>
        <v>11924284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</row>
    <row r="27" spans="1:250" ht="30" customHeight="1">
      <c r="A27" s="138" t="s">
        <v>36</v>
      </c>
      <c r="B27" s="49"/>
      <c r="C27" s="140" t="s">
        <v>37</v>
      </c>
      <c r="D27" s="49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</row>
    <row r="28" spans="1:250" ht="30" customHeight="1">
      <c r="A28" s="138" t="s">
        <v>38</v>
      </c>
      <c r="B28" s="49"/>
      <c r="C28" s="50"/>
      <c r="D28" s="49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</row>
    <row r="29" spans="1:250" ht="30" customHeight="1">
      <c r="A29" s="138" t="s">
        <v>39</v>
      </c>
      <c r="B29" s="49"/>
      <c r="C29" s="50"/>
      <c r="D29" s="49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</row>
    <row r="30" spans="1:250" ht="30" customHeight="1">
      <c r="A30" s="138" t="s">
        <v>40</v>
      </c>
      <c r="B30" s="49"/>
      <c r="C30" s="50"/>
      <c r="D30" s="49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</row>
    <row r="31" spans="1:250" ht="30" customHeight="1">
      <c r="A31" s="52" t="s">
        <v>41</v>
      </c>
      <c r="B31" s="145">
        <f>B26+B27+B28</f>
        <v>11924284</v>
      </c>
      <c r="C31" s="52" t="s">
        <v>42</v>
      </c>
      <c r="D31" s="145">
        <f>D26+D27</f>
        <v>11924284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</row>
    <row r="32" spans="1:250" ht="27" customHeight="1">
      <c r="A32" s="148"/>
      <c r="B32" s="149"/>
      <c r="C32" s="150"/>
      <c r="D32" s="151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</row>
    <row r="33" spans="1:250" ht="27.75" customHeight="1">
      <c r="A33" s="152"/>
      <c r="B33" s="153"/>
      <c r="C33" s="152"/>
      <c r="D33" s="153"/>
      <c r="E33" s="152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</row>
    <row r="34" spans="1:250" ht="27.75" customHeight="1">
      <c r="A34" s="155"/>
      <c r="B34" s="156"/>
      <c r="C34" s="156"/>
      <c r="D34" s="156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</row>
    <row r="35" spans="1:250" ht="27.75" customHeight="1">
      <c r="A35" s="156"/>
      <c r="B35" s="156"/>
      <c r="C35" s="156"/>
      <c r="D35" s="156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</row>
    <row r="36" spans="1:250" ht="27.75" customHeight="1">
      <c r="A36" s="156"/>
      <c r="B36" s="156"/>
      <c r="C36" s="156"/>
      <c r="D36" s="156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</row>
    <row r="37" spans="1:250" ht="27.75" customHeight="1">
      <c r="A37" s="156"/>
      <c r="B37" s="156"/>
      <c r="C37" s="156"/>
      <c r="D37" s="156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</row>
  </sheetData>
  <sheetProtection/>
  <mergeCells count="3">
    <mergeCell ref="A2:D2"/>
    <mergeCell ref="A4:B4"/>
    <mergeCell ref="C4:D4"/>
  </mergeCells>
  <printOptions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O133"/>
  <sheetViews>
    <sheetView showZeros="0" zoomScale="90" zoomScaleNormal="90" zoomScaleSheetLayoutView="90" workbookViewId="0" topLeftCell="A46">
      <selection activeCell="P61" sqref="P61"/>
    </sheetView>
  </sheetViews>
  <sheetFormatPr defaultColWidth="9.16015625" defaultRowHeight="12.75" customHeight="1"/>
  <cols>
    <col min="1" max="1" width="7" style="32" customWidth="1"/>
    <col min="2" max="2" width="7.66015625" style="32" customWidth="1"/>
    <col min="3" max="3" width="22.66015625" style="1" customWidth="1"/>
    <col min="4" max="4" width="8.66015625" style="1" customWidth="1"/>
    <col min="5" max="5" width="7" style="32" customWidth="1"/>
    <col min="6" max="6" width="7.66015625" style="32" customWidth="1"/>
    <col min="7" max="7" width="28.33203125" style="1" customWidth="1"/>
    <col min="8" max="8" width="8.66015625" style="1" customWidth="1"/>
    <col min="9" max="9" width="13.33203125" style="1" customWidth="1"/>
    <col min="10" max="10" width="14.83203125" style="1" customWidth="1"/>
    <col min="11" max="11" width="18.66015625" style="1" customWidth="1"/>
    <col min="12" max="12" width="18.5" style="80" customWidth="1"/>
    <col min="13" max="13" width="20.16015625" style="1" customWidth="1"/>
    <col min="14" max="14" width="9.33203125" style="1" customWidth="1"/>
    <col min="15" max="15" width="8" style="55" customWidth="1"/>
    <col min="16" max="16" width="7.66015625" style="55" customWidth="1"/>
    <col min="17" max="249" width="7.66015625" style="1" customWidth="1"/>
    <col min="250" max="16384" width="9.16015625" style="1" customWidth="1"/>
  </cols>
  <sheetData>
    <row r="1" spans="1:13" ht="33.75" customHeigh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03"/>
      <c r="M1" s="57"/>
    </row>
    <row r="2" spans="1:249" ht="57.75" customHeight="1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04"/>
      <c r="M2" s="4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</row>
    <row r="3" spans="3:249" ht="15.75" customHeight="1">
      <c r="C3" s="5"/>
      <c r="D3" s="5"/>
      <c r="G3" s="5"/>
      <c r="H3" s="5"/>
      <c r="I3" s="5"/>
      <c r="J3" s="5"/>
      <c r="K3" s="5"/>
      <c r="L3" s="105"/>
      <c r="M3" s="5" t="s">
        <v>2</v>
      </c>
      <c r="N3" s="38"/>
      <c r="O3" s="106"/>
      <c r="P3" s="106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249" ht="27.75" customHeight="1">
      <c r="A4" s="9" t="s">
        <v>45</v>
      </c>
      <c r="B4" s="10"/>
      <c r="C4" s="10"/>
      <c r="D4" s="10"/>
      <c r="E4" s="10"/>
      <c r="F4" s="10"/>
      <c r="G4" s="10"/>
      <c r="H4" s="10"/>
      <c r="I4" s="107" t="s">
        <v>46</v>
      </c>
      <c r="J4" s="60"/>
      <c r="K4" s="60"/>
      <c r="L4" s="108"/>
      <c r="M4" s="52" t="s">
        <v>47</v>
      </c>
      <c r="N4" s="38"/>
      <c r="O4" s="106"/>
      <c r="P4" s="106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</row>
    <row r="5" spans="1:249" ht="30" customHeight="1">
      <c r="A5" s="81" t="s">
        <v>48</v>
      </c>
      <c r="B5" s="81"/>
      <c r="C5" s="7" t="s">
        <v>49</v>
      </c>
      <c r="D5" s="82"/>
      <c r="E5" s="83" t="s">
        <v>48</v>
      </c>
      <c r="F5" s="81"/>
      <c r="G5" s="7" t="s">
        <v>50</v>
      </c>
      <c r="H5" s="82"/>
      <c r="I5" s="109" t="s">
        <v>51</v>
      </c>
      <c r="J5" s="13" t="s">
        <v>52</v>
      </c>
      <c r="K5" s="45" t="s">
        <v>53</v>
      </c>
      <c r="L5" s="17" t="s">
        <v>54</v>
      </c>
      <c r="M5" s="52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</row>
    <row r="6" spans="1:249" ht="29.25" customHeight="1">
      <c r="A6" s="81" t="s">
        <v>55</v>
      </c>
      <c r="B6" s="81" t="s">
        <v>56</v>
      </c>
      <c r="C6" s="11"/>
      <c r="D6" s="84"/>
      <c r="E6" s="83" t="s">
        <v>55</v>
      </c>
      <c r="F6" s="81" t="s">
        <v>56</v>
      </c>
      <c r="G6" s="11"/>
      <c r="H6" s="84"/>
      <c r="I6" s="109"/>
      <c r="J6" s="13"/>
      <c r="K6" s="45"/>
      <c r="L6" s="17"/>
      <c r="M6" s="5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249" ht="26.25" customHeight="1">
      <c r="A7" s="51"/>
      <c r="B7" s="51"/>
      <c r="C7" s="16" t="s">
        <v>57</v>
      </c>
      <c r="D7" s="65"/>
      <c r="E7" s="85"/>
      <c r="F7" s="51"/>
      <c r="G7" s="16" t="s">
        <v>57</v>
      </c>
      <c r="H7" s="65"/>
      <c r="I7" s="110">
        <f>K7+L7</f>
        <v>786500</v>
      </c>
      <c r="J7" s="111"/>
      <c r="K7" s="17"/>
      <c r="L7" s="17">
        <f>L21+L51+L81+L85+L88</f>
        <v>786500</v>
      </c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</row>
    <row r="8" spans="1:249" ht="26.25" customHeight="1">
      <c r="A8" s="81" t="s">
        <v>58</v>
      </c>
      <c r="B8" s="81"/>
      <c r="C8" s="18" t="s">
        <v>59</v>
      </c>
      <c r="D8" s="86"/>
      <c r="E8" s="83">
        <v>301</v>
      </c>
      <c r="F8" s="81"/>
      <c r="G8" s="18" t="s">
        <v>60</v>
      </c>
      <c r="H8" s="86"/>
      <c r="I8" s="112" t="s">
        <v>61</v>
      </c>
      <c r="J8" s="113" t="s">
        <v>61</v>
      </c>
      <c r="K8" s="50"/>
      <c r="L8" s="49" t="s">
        <v>61</v>
      </c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26.25" customHeight="1">
      <c r="A9" s="87"/>
      <c r="B9" s="87" t="s">
        <v>62</v>
      </c>
      <c r="C9" s="88" t="s">
        <v>63</v>
      </c>
      <c r="D9" s="89"/>
      <c r="E9" s="85"/>
      <c r="F9" s="51" t="s">
        <v>62</v>
      </c>
      <c r="G9" s="20" t="s">
        <v>64</v>
      </c>
      <c r="H9" s="23"/>
      <c r="I9" s="112" t="s">
        <v>61</v>
      </c>
      <c r="J9" s="113" t="s">
        <v>61</v>
      </c>
      <c r="K9" s="50"/>
      <c r="L9" s="49" t="s">
        <v>61</v>
      </c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26.25" customHeight="1">
      <c r="A10" s="90"/>
      <c r="B10" s="90"/>
      <c r="C10" s="91"/>
      <c r="D10" s="92"/>
      <c r="E10" s="85"/>
      <c r="F10" s="51" t="s">
        <v>65</v>
      </c>
      <c r="G10" s="20" t="s">
        <v>66</v>
      </c>
      <c r="H10" s="23"/>
      <c r="I10" s="112" t="s">
        <v>61</v>
      </c>
      <c r="J10" s="113" t="s">
        <v>61</v>
      </c>
      <c r="K10" s="50"/>
      <c r="L10" s="49" t="s">
        <v>61</v>
      </c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26.25" customHeight="1">
      <c r="A11" s="93"/>
      <c r="B11" s="93"/>
      <c r="C11" s="94"/>
      <c r="D11" s="95"/>
      <c r="E11" s="85"/>
      <c r="F11" s="51" t="s">
        <v>67</v>
      </c>
      <c r="G11" s="20" t="s">
        <v>68</v>
      </c>
      <c r="H11" s="23"/>
      <c r="I11" s="112" t="s">
        <v>61</v>
      </c>
      <c r="J11" s="113" t="s">
        <v>61</v>
      </c>
      <c r="K11" s="50"/>
      <c r="L11" s="49" t="s">
        <v>61</v>
      </c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26.25" customHeight="1">
      <c r="A12" s="87"/>
      <c r="B12" s="87" t="s">
        <v>65</v>
      </c>
      <c r="C12" s="88" t="s">
        <v>69</v>
      </c>
      <c r="D12" s="89"/>
      <c r="E12" s="85"/>
      <c r="F12" s="51" t="s">
        <v>70</v>
      </c>
      <c r="G12" s="20" t="s">
        <v>71</v>
      </c>
      <c r="H12" s="23"/>
      <c r="I12" s="112" t="s">
        <v>61</v>
      </c>
      <c r="J12" s="113" t="s">
        <v>61</v>
      </c>
      <c r="K12" s="50"/>
      <c r="L12" s="49" t="s">
        <v>61</v>
      </c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26.25" customHeight="1">
      <c r="A13" s="90"/>
      <c r="B13" s="90"/>
      <c r="C13" s="91"/>
      <c r="D13" s="92"/>
      <c r="E13" s="85"/>
      <c r="F13" s="51" t="s">
        <v>72</v>
      </c>
      <c r="G13" s="20" t="s">
        <v>73</v>
      </c>
      <c r="H13" s="23"/>
      <c r="I13" s="112" t="s">
        <v>61</v>
      </c>
      <c r="J13" s="113" t="s">
        <v>61</v>
      </c>
      <c r="K13" s="50"/>
      <c r="L13" s="49" t="s">
        <v>61</v>
      </c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26.25" customHeight="1">
      <c r="A14" s="90"/>
      <c r="B14" s="90"/>
      <c r="C14" s="91"/>
      <c r="D14" s="92"/>
      <c r="E14" s="85"/>
      <c r="F14" s="51" t="s">
        <v>74</v>
      </c>
      <c r="G14" s="20" t="s">
        <v>75</v>
      </c>
      <c r="H14" s="23"/>
      <c r="I14" s="112"/>
      <c r="J14" s="113"/>
      <c r="K14" s="50"/>
      <c r="L14" s="49" t="s">
        <v>61</v>
      </c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26.25" customHeight="1">
      <c r="A15" s="90"/>
      <c r="B15" s="90"/>
      <c r="C15" s="91"/>
      <c r="D15" s="92"/>
      <c r="E15" s="85"/>
      <c r="F15" s="51" t="s">
        <v>76</v>
      </c>
      <c r="G15" s="20" t="s">
        <v>77</v>
      </c>
      <c r="H15" s="23"/>
      <c r="I15" s="112"/>
      <c r="J15" s="113"/>
      <c r="K15" s="50"/>
      <c r="L15" s="49" t="s">
        <v>61</v>
      </c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26.25" customHeight="1">
      <c r="A16" s="93"/>
      <c r="B16" s="93"/>
      <c r="C16" s="94"/>
      <c r="D16" s="95"/>
      <c r="E16" s="85"/>
      <c r="F16" s="51" t="s">
        <v>78</v>
      </c>
      <c r="G16" s="20" t="s">
        <v>79</v>
      </c>
      <c r="H16" s="23"/>
      <c r="I16" s="112"/>
      <c r="J16" s="113"/>
      <c r="K16" s="50"/>
      <c r="L16" s="49" t="s">
        <v>61</v>
      </c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26.25" customHeight="1">
      <c r="A17" s="51"/>
      <c r="B17" s="51" t="s">
        <v>67</v>
      </c>
      <c r="C17" s="20" t="s">
        <v>80</v>
      </c>
      <c r="D17" s="23"/>
      <c r="E17" s="85"/>
      <c r="F17" s="51" t="s">
        <v>81</v>
      </c>
      <c r="G17" s="20" t="s">
        <v>80</v>
      </c>
      <c r="H17" s="23"/>
      <c r="I17" s="112" t="s">
        <v>61</v>
      </c>
      <c r="J17" s="113" t="s">
        <v>61</v>
      </c>
      <c r="K17" s="50"/>
      <c r="L17" s="49" t="s">
        <v>61</v>
      </c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26.25" customHeight="1">
      <c r="A18" s="87"/>
      <c r="B18" s="87" t="s">
        <v>82</v>
      </c>
      <c r="C18" s="88" t="s">
        <v>83</v>
      </c>
      <c r="D18" s="89"/>
      <c r="E18" s="85"/>
      <c r="F18" s="51" t="s">
        <v>84</v>
      </c>
      <c r="G18" s="20" t="s">
        <v>85</v>
      </c>
      <c r="H18" s="23"/>
      <c r="I18" s="112" t="s">
        <v>61</v>
      </c>
      <c r="J18" s="113" t="s">
        <v>61</v>
      </c>
      <c r="K18" s="50"/>
      <c r="L18" s="49" t="s">
        <v>61</v>
      </c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26.25" customHeight="1">
      <c r="A19" s="90"/>
      <c r="B19" s="90"/>
      <c r="C19" s="91"/>
      <c r="D19" s="92"/>
      <c r="E19" s="85"/>
      <c r="F19" s="51" t="s">
        <v>86</v>
      </c>
      <c r="G19" s="20" t="s">
        <v>87</v>
      </c>
      <c r="H19" s="23"/>
      <c r="I19" s="112" t="s">
        <v>61</v>
      </c>
      <c r="J19" s="113" t="s">
        <v>61</v>
      </c>
      <c r="K19" s="50"/>
      <c r="L19" s="49" t="s">
        <v>61</v>
      </c>
      <c r="M19" s="41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26.25" customHeight="1">
      <c r="A20" s="93"/>
      <c r="B20" s="93"/>
      <c r="C20" s="94"/>
      <c r="D20" s="95"/>
      <c r="E20" s="85"/>
      <c r="F20" s="51" t="s">
        <v>82</v>
      </c>
      <c r="G20" s="20" t="s">
        <v>83</v>
      </c>
      <c r="H20" s="23"/>
      <c r="I20" s="112" t="s">
        <v>61</v>
      </c>
      <c r="J20" s="113" t="s">
        <v>61</v>
      </c>
      <c r="K20" s="50"/>
      <c r="L20" s="49" t="s">
        <v>61</v>
      </c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26.25" customHeight="1">
      <c r="A21" s="81" t="s">
        <v>88</v>
      </c>
      <c r="B21" s="81"/>
      <c r="C21" s="18" t="s">
        <v>89</v>
      </c>
      <c r="D21" s="86"/>
      <c r="E21" s="83" t="s">
        <v>90</v>
      </c>
      <c r="F21" s="81"/>
      <c r="G21" s="18" t="s">
        <v>91</v>
      </c>
      <c r="H21" s="86"/>
      <c r="I21" s="112" t="s">
        <v>61</v>
      </c>
      <c r="J21" s="113" t="s">
        <v>61</v>
      </c>
      <c r="K21" s="113" t="s">
        <v>61</v>
      </c>
      <c r="L21" s="17">
        <f>SUM(L22:L50)</f>
        <v>750000</v>
      </c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26.25" customHeight="1">
      <c r="A22" s="96"/>
      <c r="B22" s="96"/>
      <c r="C22" s="18"/>
      <c r="D22" s="86"/>
      <c r="E22" s="83"/>
      <c r="F22" s="81" t="s">
        <v>92</v>
      </c>
      <c r="G22" s="86"/>
      <c r="H22" s="97"/>
      <c r="I22" s="112"/>
      <c r="J22" s="113"/>
      <c r="K22" s="113"/>
      <c r="L22" s="19">
        <v>68000</v>
      </c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26.25" customHeight="1">
      <c r="A23" s="87"/>
      <c r="B23" s="87" t="s">
        <v>62</v>
      </c>
      <c r="C23" s="20" t="s">
        <v>93</v>
      </c>
      <c r="D23" s="23"/>
      <c r="E23" s="85"/>
      <c r="F23" s="51" t="s">
        <v>62</v>
      </c>
      <c r="G23" s="23" t="s">
        <v>94</v>
      </c>
      <c r="H23" s="98" t="s">
        <v>95</v>
      </c>
      <c r="I23" s="114" t="s">
        <v>96</v>
      </c>
      <c r="J23" s="115">
        <v>26000</v>
      </c>
      <c r="K23" s="113" t="s">
        <v>61</v>
      </c>
      <c r="L23" s="19">
        <v>216600</v>
      </c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26.25" customHeight="1">
      <c r="A24" s="90"/>
      <c r="B24" s="90"/>
      <c r="C24" s="20"/>
      <c r="D24" s="23"/>
      <c r="E24" s="85"/>
      <c r="F24" s="51" t="s">
        <v>65</v>
      </c>
      <c r="G24" s="23" t="s">
        <v>97</v>
      </c>
      <c r="H24" s="99"/>
      <c r="I24" s="114"/>
      <c r="J24" s="115"/>
      <c r="K24" s="113" t="s">
        <v>61</v>
      </c>
      <c r="L24" s="19">
        <v>7280</v>
      </c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26.25" customHeight="1">
      <c r="A25" s="90"/>
      <c r="B25" s="90"/>
      <c r="C25" s="20"/>
      <c r="D25" s="23"/>
      <c r="E25" s="85"/>
      <c r="F25" s="51" t="s">
        <v>98</v>
      </c>
      <c r="G25" s="23" t="s">
        <v>99</v>
      </c>
      <c r="H25" s="99"/>
      <c r="I25" s="114"/>
      <c r="J25" s="115"/>
      <c r="K25" s="113" t="s">
        <v>61</v>
      </c>
      <c r="L25" s="19">
        <v>420</v>
      </c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26.25" customHeight="1">
      <c r="A26" s="90"/>
      <c r="B26" s="90"/>
      <c r="C26" s="20"/>
      <c r="D26" s="23"/>
      <c r="E26" s="85"/>
      <c r="F26" s="51" t="s">
        <v>100</v>
      </c>
      <c r="G26" s="23" t="s">
        <v>101</v>
      </c>
      <c r="H26" s="99"/>
      <c r="I26" s="114"/>
      <c r="J26" s="115"/>
      <c r="K26" s="113" t="s">
        <v>61</v>
      </c>
      <c r="L26" s="19">
        <v>4600</v>
      </c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26.25" customHeight="1">
      <c r="A27" s="90"/>
      <c r="B27" s="90"/>
      <c r="C27" s="20"/>
      <c r="D27" s="23"/>
      <c r="E27" s="85"/>
      <c r="F27" s="51" t="s">
        <v>84</v>
      </c>
      <c r="G27" s="23" t="s">
        <v>102</v>
      </c>
      <c r="H27" s="99"/>
      <c r="I27" s="114"/>
      <c r="J27" s="115"/>
      <c r="K27" s="113" t="s">
        <v>61</v>
      </c>
      <c r="L27" s="19"/>
      <c r="M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pans="1:249" ht="26.25" customHeight="1">
      <c r="A28" s="90"/>
      <c r="B28" s="90"/>
      <c r="C28" s="20"/>
      <c r="D28" s="23"/>
      <c r="E28" s="85"/>
      <c r="F28" s="51" t="s">
        <v>103</v>
      </c>
      <c r="G28" s="23" t="s">
        <v>104</v>
      </c>
      <c r="H28" s="99"/>
      <c r="I28" s="114"/>
      <c r="J28" s="115"/>
      <c r="K28" s="113" t="s">
        <v>61</v>
      </c>
      <c r="L28" s="19">
        <v>49200</v>
      </c>
      <c r="M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26.25" customHeight="1">
      <c r="A29" s="90"/>
      <c r="B29" s="90"/>
      <c r="C29" s="20"/>
      <c r="D29" s="23"/>
      <c r="E29" s="85"/>
      <c r="F29" s="51" t="s">
        <v>70</v>
      </c>
      <c r="G29" s="23" t="s">
        <v>105</v>
      </c>
      <c r="H29" s="99"/>
      <c r="I29" s="114"/>
      <c r="J29" s="115"/>
      <c r="K29" s="113" t="s">
        <v>61</v>
      </c>
      <c r="L29" s="19"/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26.25" customHeight="1">
      <c r="A30" s="90"/>
      <c r="B30" s="90"/>
      <c r="C30" s="20"/>
      <c r="D30" s="23"/>
      <c r="E30" s="85"/>
      <c r="F30" s="51" t="s">
        <v>72</v>
      </c>
      <c r="G30" s="23" t="s">
        <v>106</v>
      </c>
      <c r="H30" s="99"/>
      <c r="I30" s="114"/>
      <c r="J30" s="115"/>
      <c r="K30" s="113" t="s">
        <v>61</v>
      </c>
      <c r="L30" s="19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</row>
    <row r="31" spans="1:249" ht="26.25" customHeight="1">
      <c r="A31" s="90"/>
      <c r="B31" s="90"/>
      <c r="C31" s="20"/>
      <c r="D31" s="23"/>
      <c r="E31" s="85"/>
      <c r="F31" s="51" t="s">
        <v>76</v>
      </c>
      <c r="G31" s="23" t="s">
        <v>107</v>
      </c>
      <c r="H31" s="99"/>
      <c r="I31" s="114"/>
      <c r="J31" s="115"/>
      <c r="K31" s="113" t="s">
        <v>61</v>
      </c>
      <c r="L31" s="19">
        <v>259320</v>
      </c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6.25" customHeight="1">
      <c r="A32" s="90"/>
      <c r="B32" s="90"/>
      <c r="C32" s="20"/>
      <c r="D32" s="23"/>
      <c r="E32" s="85"/>
      <c r="F32" s="51" t="s">
        <v>86</v>
      </c>
      <c r="G32" s="23" t="s">
        <v>108</v>
      </c>
      <c r="H32" s="99"/>
      <c r="I32" s="114"/>
      <c r="J32" s="115"/>
      <c r="K32" s="113" t="s">
        <v>61</v>
      </c>
      <c r="L32" s="19">
        <v>1780</v>
      </c>
      <c r="M32" s="4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6.25" customHeight="1">
      <c r="A33" s="90"/>
      <c r="B33" s="90"/>
      <c r="C33" s="20"/>
      <c r="D33" s="23"/>
      <c r="E33" s="85"/>
      <c r="F33" s="51" t="s">
        <v>109</v>
      </c>
      <c r="G33" s="23" t="s">
        <v>110</v>
      </c>
      <c r="H33" s="99"/>
      <c r="I33" s="114"/>
      <c r="J33" s="115"/>
      <c r="K33" s="113" t="s">
        <v>61</v>
      </c>
      <c r="L33" s="19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</row>
    <row r="34" spans="1:249" ht="26.25" customHeight="1">
      <c r="A34" s="90"/>
      <c r="B34" s="90"/>
      <c r="C34" s="20"/>
      <c r="D34" s="23"/>
      <c r="E34" s="85"/>
      <c r="F34" s="51" t="s">
        <v>111</v>
      </c>
      <c r="G34" s="23" t="s">
        <v>112</v>
      </c>
      <c r="H34" s="99"/>
      <c r="I34" s="114" t="s">
        <v>113</v>
      </c>
      <c r="J34" s="115">
        <v>17000</v>
      </c>
      <c r="K34" s="113" t="s">
        <v>61</v>
      </c>
      <c r="L34" s="19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</row>
    <row r="35" spans="1:249" ht="26.25" customHeight="1">
      <c r="A35" s="90"/>
      <c r="B35" s="90"/>
      <c r="C35" s="20"/>
      <c r="D35" s="23"/>
      <c r="E35" s="85"/>
      <c r="F35" s="51" t="s">
        <v>114</v>
      </c>
      <c r="G35" s="23" t="s">
        <v>115</v>
      </c>
      <c r="H35" s="99"/>
      <c r="I35" s="114"/>
      <c r="J35" s="115"/>
      <c r="K35" s="113" t="s">
        <v>61</v>
      </c>
      <c r="L35" s="19">
        <v>2000</v>
      </c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</row>
    <row r="36" spans="1:249" ht="26.25" customHeight="1">
      <c r="A36" s="93"/>
      <c r="B36" s="93"/>
      <c r="C36" s="20"/>
      <c r="D36" s="23"/>
      <c r="E36" s="85"/>
      <c r="F36" s="51" t="s">
        <v>116</v>
      </c>
      <c r="G36" s="23" t="s">
        <v>117</v>
      </c>
      <c r="H36" s="99"/>
      <c r="I36" s="114"/>
      <c r="J36" s="115"/>
      <c r="K36" s="113" t="s">
        <v>61</v>
      </c>
      <c r="L36" s="19"/>
      <c r="M36" s="41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</row>
    <row r="37" spans="1:249" ht="26.25" customHeight="1">
      <c r="A37" s="51"/>
      <c r="B37" s="51" t="s">
        <v>65</v>
      </c>
      <c r="C37" s="20" t="s">
        <v>118</v>
      </c>
      <c r="D37" s="23"/>
      <c r="E37" s="85"/>
      <c r="F37" s="51" t="s">
        <v>119</v>
      </c>
      <c r="G37" s="26" t="s">
        <v>118</v>
      </c>
      <c r="H37" s="99"/>
      <c r="I37" s="114"/>
      <c r="J37" s="115"/>
      <c r="K37" s="113" t="s">
        <v>61</v>
      </c>
      <c r="L37" s="19">
        <v>8060</v>
      </c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</row>
    <row r="38" spans="1:249" ht="26.25" customHeight="1">
      <c r="A38" s="51"/>
      <c r="B38" s="51" t="s">
        <v>67</v>
      </c>
      <c r="C38" s="20" t="s">
        <v>120</v>
      </c>
      <c r="D38" s="23"/>
      <c r="E38" s="85"/>
      <c r="F38" s="51" t="s">
        <v>121</v>
      </c>
      <c r="G38" s="26" t="s">
        <v>120</v>
      </c>
      <c r="H38" s="99"/>
      <c r="I38" s="114"/>
      <c r="J38" s="115"/>
      <c r="K38" s="113" t="s">
        <v>61</v>
      </c>
      <c r="L38" s="19">
        <v>7280</v>
      </c>
      <c r="M38" s="41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</row>
    <row r="39" spans="1:249" ht="26.25" customHeight="1">
      <c r="A39" s="87"/>
      <c r="B39" s="87" t="s">
        <v>98</v>
      </c>
      <c r="C39" s="20" t="s">
        <v>122</v>
      </c>
      <c r="D39" s="23"/>
      <c r="E39" s="85"/>
      <c r="F39" s="51" t="s">
        <v>123</v>
      </c>
      <c r="G39" s="23" t="s">
        <v>124</v>
      </c>
      <c r="H39" s="99"/>
      <c r="I39" s="114"/>
      <c r="J39" s="115"/>
      <c r="K39" s="113" t="s">
        <v>61</v>
      </c>
      <c r="L39" s="19"/>
      <c r="M39" s="4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</row>
    <row r="40" spans="1:249" ht="26.25" customHeight="1">
      <c r="A40" s="90"/>
      <c r="B40" s="90"/>
      <c r="C40" s="20"/>
      <c r="D40" s="23"/>
      <c r="E40" s="85"/>
      <c r="F40" s="51" t="s">
        <v>125</v>
      </c>
      <c r="G40" s="23" t="s">
        <v>126</v>
      </c>
      <c r="H40" s="99"/>
      <c r="I40" s="114"/>
      <c r="J40" s="115"/>
      <c r="K40" s="113" t="s">
        <v>61</v>
      </c>
      <c r="L40" s="19">
        <v>2200</v>
      </c>
      <c r="M40" s="4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</row>
    <row r="41" spans="1:249" ht="26.25" customHeight="1">
      <c r="A41" s="93"/>
      <c r="B41" s="93"/>
      <c r="C41" s="20"/>
      <c r="D41" s="23"/>
      <c r="E41" s="85"/>
      <c r="F41" s="51" t="s">
        <v>127</v>
      </c>
      <c r="G41" s="23" t="s">
        <v>128</v>
      </c>
      <c r="H41" s="99"/>
      <c r="I41" s="114"/>
      <c r="J41" s="115"/>
      <c r="K41" s="113" t="s">
        <v>61</v>
      </c>
      <c r="L41" s="19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</row>
    <row r="42" spans="1:249" ht="26.25" customHeight="1">
      <c r="A42" s="51"/>
      <c r="B42" s="51" t="s">
        <v>72</v>
      </c>
      <c r="C42" s="23" t="s">
        <v>129</v>
      </c>
      <c r="D42" s="100"/>
      <c r="E42" s="85"/>
      <c r="F42" s="51" t="s">
        <v>81</v>
      </c>
      <c r="G42" s="26" t="s">
        <v>129</v>
      </c>
      <c r="H42" s="99"/>
      <c r="I42" s="114"/>
      <c r="J42" s="115"/>
      <c r="K42" s="113" t="s">
        <v>61</v>
      </c>
      <c r="L42" s="19">
        <v>2300</v>
      </c>
      <c r="M42" s="4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</row>
    <row r="43" spans="1:249" ht="33" customHeight="1">
      <c r="A43" s="51"/>
      <c r="B43" s="51" t="s">
        <v>82</v>
      </c>
      <c r="C43" s="20" t="s">
        <v>130</v>
      </c>
      <c r="D43" s="23"/>
      <c r="E43" s="85"/>
      <c r="F43" s="51" t="s">
        <v>82</v>
      </c>
      <c r="G43" s="26" t="s">
        <v>131</v>
      </c>
      <c r="H43" s="101"/>
      <c r="I43" s="114"/>
      <c r="J43" s="115"/>
      <c r="K43" s="113" t="s">
        <v>61</v>
      </c>
      <c r="L43" s="19">
        <v>4400</v>
      </c>
      <c r="M43" s="41"/>
      <c r="N43" s="42"/>
      <c r="O43" s="42"/>
      <c r="P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</row>
    <row r="44" spans="1:249" ht="27" customHeight="1">
      <c r="A44" s="87"/>
      <c r="B44" s="87" t="s">
        <v>100</v>
      </c>
      <c r="C44" s="88" t="s">
        <v>132</v>
      </c>
      <c r="D44" s="89"/>
      <c r="E44" s="85"/>
      <c r="F44" s="51" t="s">
        <v>67</v>
      </c>
      <c r="G44" s="20" t="s">
        <v>133</v>
      </c>
      <c r="H44" s="23"/>
      <c r="I44" s="116" t="s">
        <v>61</v>
      </c>
      <c r="J44" s="113" t="s">
        <v>61</v>
      </c>
      <c r="K44" s="113" t="s">
        <v>61</v>
      </c>
      <c r="L44" s="117">
        <v>7900</v>
      </c>
      <c r="M44" s="41"/>
      <c r="N44" s="42"/>
      <c r="O44" s="42"/>
      <c r="P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</row>
    <row r="45" spans="1:249" ht="27" customHeight="1">
      <c r="A45" s="90"/>
      <c r="B45" s="90"/>
      <c r="C45" s="91"/>
      <c r="D45" s="92"/>
      <c r="E45" s="85"/>
      <c r="F45" s="51" t="s">
        <v>134</v>
      </c>
      <c r="G45" s="20" t="s">
        <v>135</v>
      </c>
      <c r="H45" s="23"/>
      <c r="I45" s="116" t="s">
        <v>61</v>
      </c>
      <c r="J45" s="113" t="s">
        <v>61</v>
      </c>
      <c r="K45" s="113" t="s">
        <v>61</v>
      </c>
      <c r="L45" s="117">
        <v>680</v>
      </c>
      <c r="M45" s="41"/>
      <c r="N45" s="42"/>
      <c r="O45" s="42"/>
      <c r="P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</row>
    <row r="46" spans="1:249" ht="27" customHeight="1">
      <c r="A46" s="93"/>
      <c r="B46" s="93"/>
      <c r="C46" s="94"/>
      <c r="D46" s="95"/>
      <c r="E46" s="85"/>
      <c r="F46" s="51" t="s">
        <v>136</v>
      </c>
      <c r="G46" s="20" t="s">
        <v>132</v>
      </c>
      <c r="H46" s="23"/>
      <c r="I46" s="116" t="s">
        <v>61</v>
      </c>
      <c r="J46" s="113" t="s">
        <v>61</v>
      </c>
      <c r="K46" s="113" t="s">
        <v>61</v>
      </c>
      <c r="L46" s="117">
        <v>11980</v>
      </c>
      <c r="M46" s="41"/>
      <c r="N46" s="42"/>
      <c r="O46" s="42"/>
      <c r="P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</row>
    <row r="47" spans="1:249" ht="28.5" customHeight="1">
      <c r="A47" s="93"/>
      <c r="B47" s="93" t="s">
        <v>84</v>
      </c>
      <c r="C47" s="20" t="s">
        <v>137</v>
      </c>
      <c r="D47" s="23"/>
      <c r="E47" s="85"/>
      <c r="F47" s="51" t="s">
        <v>138</v>
      </c>
      <c r="G47" s="23" t="s">
        <v>137</v>
      </c>
      <c r="H47" s="98" t="s">
        <v>139</v>
      </c>
      <c r="I47" s="118"/>
      <c r="J47" s="119"/>
      <c r="K47" s="113" t="s">
        <v>61</v>
      </c>
      <c r="L47" s="117">
        <v>96000</v>
      </c>
      <c r="M47" s="41"/>
      <c r="N47" s="42"/>
      <c r="O47" s="42"/>
      <c r="P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</row>
    <row r="48" spans="1:249" ht="26.25" customHeight="1">
      <c r="A48" s="51"/>
      <c r="B48" s="51" t="s">
        <v>103</v>
      </c>
      <c r="C48" s="20" t="s">
        <v>140</v>
      </c>
      <c r="D48" s="23"/>
      <c r="E48" s="85"/>
      <c r="F48" s="51" t="s">
        <v>78</v>
      </c>
      <c r="G48" s="26" t="s">
        <v>140</v>
      </c>
      <c r="H48" s="99"/>
      <c r="I48" s="120"/>
      <c r="J48" s="121"/>
      <c r="K48" s="113" t="s">
        <v>61</v>
      </c>
      <c r="L48" s="117"/>
      <c r="M48" s="41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</row>
    <row r="49" spans="1:249" ht="26.25" customHeight="1">
      <c r="A49" s="51"/>
      <c r="B49" s="51" t="s">
        <v>70</v>
      </c>
      <c r="C49" s="20" t="s">
        <v>141</v>
      </c>
      <c r="D49" s="23"/>
      <c r="E49" s="85"/>
      <c r="F49" s="51" t="s">
        <v>142</v>
      </c>
      <c r="G49" s="26" t="s">
        <v>141</v>
      </c>
      <c r="H49" s="99"/>
      <c r="I49" s="120"/>
      <c r="J49" s="121"/>
      <c r="K49" s="113" t="s">
        <v>61</v>
      </c>
      <c r="L49" s="19"/>
      <c r="M49" s="4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</row>
    <row r="50" spans="1:249" ht="33" customHeight="1">
      <c r="A50" s="51"/>
      <c r="B50" s="51" t="s">
        <v>62</v>
      </c>
      <c r="C50" s="23" t="s">
        <v>143</v>
      </c>
      <c r="D50" s="100"/>
      <c r="E50" s="85"/>
      <c r="F50" s="51" t="s">
        <v>144</v>
      </c>
      <c r="G50" s="23" t="s">
        <v>145</v>
      </c>
      <c r="H50" s="101"/>
      <c r="I50" s="122"/>
      <c r="J50" s="123"/>
      <c r="K50" s="113" t="s">
        <v>61</v>
      </c>
      <c r="L50" s="49"/>
      <c r="M50" s="12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</row>
    <row r="51" spans="1:249" ht="26.25" customHeight="1">
      <c r="A51" s="81" t="s">
        <v>146</v>
      </c>
      <c r="B51" s="81"/>
      <c r="C51" s="86" t="s">
        <v>147</v>
      </c>
      <c r="D51" s="102"/>
      <c r="E51" s="83" t="s">
        <v>148</v>
      </c>
      <c r="F51" s="81"/>
      <c r="G51" s="86" t="s">
        <v>149</v>
      </c>
      <c r="H51" s="102"/>
      <c r="I51" s="112" t="s">
        <v>61</v>
      </c>
      <c r="J51" s="113" t="s">
        <v>61</v>
      </c>
      <c r="K51" s="113" t="s">
        <v>61</v>
      </c>
      <c r="L51" s="17">
        <f>SUM(L52:L67)</f>
        <v>36500</v>
      </c>
      <c r="M51" s="41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</row>
    <row r="52" spans="1:249" ht="26.25" customHeight="1">
      <c r="A52" s="51"/>
      <c r="B52" s="51" t="s">
        <v>62</v>
      </c>
      <c r="C52" s="23" t="s">
        <v>150</v>
      </c>
      <c r="D52" s="100"/>
      <c r="E52" s="85"/>
      <c r="F52" s="51" t="s">
        <v>62</v>
      </c>
      <c r="G52" s="23" t="s">
        <v>150</v>
      </c>
      <c r="H52" s="100"/>
      <c r="I52" s="112" t="s">
        <v>61</v>
      </c>
      <c r="J52" s="113" t="s">
        <v>61</v>
      </c>
      <c r="K52" s="113" t="s">
        <v>61</v>
      </c>
      <c r="L52" s="19"/>
      <c r="M52" s="4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</row>
    <row r="53" spans="1:249" ht="26.25" customHeight="1">
      <c r="A53" s="51"/>
      <c r="B53" s="51" t="s">
        <v>65</v>
      </c>
      <c r="C53" s="23" t="s">
        <v>151</v>
      </c>
      <c r="D53" s="100"/>
      <c r="E53" s="85"/>
      <c r="F53" s="51" t="s">
        <v>100</v>
      </c>
      <c r="G53" s="23" t="s">
        <v>151</v>
      </c>
      <c r="H53" s="100"/>
      <c r="I53" s="112" t="s">
        <v>61</v>
      </c>
      <c r="J53" s="113" t="s">
        <v>61</v>
      </c>
      <c r="K53" s="113" t="s">
        <v>61</v>
      </c>
      <c r="L53" s="49"/>
      <c r="M53" s="41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</row>
    <row r="54" spans="1:249" ht="26.25" customHeight="1">
      <c r="A54" s="51"/>
      <c r="B54" s="51" t="s">
        <v>67</v>
      </c>
      <c r="C54" s="23" t="s">
        <v>152</v>
      </c>
      <c r="D54" s="100"/>
      <c r="E54" s="85"/>
      <c r="F54" s="51" t="s">
        <v>81</v>
      </c>
      <c r="G54" s="23" t="s">
        <v>152</v>
      </c>
      <c r="H54" s="100"/>
      <c r="I54" s="112" t="s">
        <v>61</v>
      </c>
      <c r="J54" s="113" t="s">
        <v>61</v>
      </c>
      <c r="K54" s="113" t="s">
        <v>61</v>
      </c>
      <c r="L54" s="49"/>
      <c r="M54" s="41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</row>
    <row r="55" spans="1:249" ht="26.25" customHeight="1">
      <c r="A55" s="87"/>
      <c r="B55" s="87" t="s">
        <v>100</v>
      </c>
      <c r="C55" s="88" t="s">
        <v>153</v>
      </c>
      <c r="D55" s="89"/>
      <c r="E55" s="85"/>
      <c r="F55" s="51" t="s">
        <v>72</v>
      </c>
      <c r="G55" s="23" t="s">
        <v>154</v>
      </c>
      <c r="H55" s="100"/>
      <c r="I55" s="112" t="s">
        <v>61</v>
      </c>
      <c r="J55" s="113" t="s">
        <v>61</v>
      </c>
      <c r="K55" s="113" t="s">
        <v>61</v>
      </c>
      <c r="L55" s="49"/>
      <c r="M55" s="41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</row>
    <row r="56" spans="1:249" ht="26.25" customHeight="1">
      <c r="A56" s="90"/>
      <c r="B56" s="90"/>
      <c r="C56" s="91"/>
      <c r="D56" s="92"/>
      <c r="E56" s="85"/>
      <c r="F56" s="51" t="s">
        <v>74</v>
      </c>
      <c r="G56" s="23" t="s">
        <v>155</v>
      </c>
      <c r="H56" s="100"/>
      <c r="I56" s="112" t="s">
        <v>61</v>
      </c>
      <c r="J56" s="113" t="s">
        <v>61</v>
      </c>
      <c r="K56" s="113" t="s">
        <v>61</v>
      </c>
      <c r="L56" s="49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</row>
    <row r="57" spans="1:249" ht="26.25" customHeight="1">
      <c r="A57" s="90"/>
      <c r="B57" s="90"/>
      <c r="C57" s="91"/>
      <c r="D57" s="92"/>
      <c r="E57" s="85"/>
      <c r="F57" s="51" t="s">
        <v>76</v>
      </c>
      <c r="G57" s="23" t="s">
        <v>156</v>
      </c>
      <c r="H57" s="100"/>
      <c r="I57" s="112" t="s">
        <v>61</v>
      </c>
      <c r="J57" s="113" t="s">
        <v>61</v>
      </c>
      <c r="K57" s="113" t="s">
        <v>61</v>
      </c>
      <c r="L57" s="49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</row>
    <row r="58" spans="1:249" ht="26.25" customHeight="1">
      <c r="A58" s="93"/>
      <c r="B58" s="93"/>
      <c r="C58" s="94"/>
      <c r="D58" s="95"/>
      <c r="E58" s="85"/>
      <c r="F58" s="51" t="s">
        <v>78</v>
      </c>
      <c r="G58" s="23" t="s">
        <v>157</v>
      </c>
      <c r="H58" s="100"/>
      <c r="I58" s="112" t="s">
        <v>61</v>
      </c>
      <c r="J58" s="113" t="s">
        <v>61</v>
      </c>
      <c r="K58" s="113" t="s">
        <v>61</v>
      </c>
      <c r="L58" s="49"/>
      <c r="M58" s="41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</row>
    <row r="59" spans="1:249" ht="94.5" customHeight="1">
      <c r="A59" s="87"/>
      <c r="B59" s="87" t="s">
        <v>84</v>
      </c>
      <c r="C59" s="88" t="s">
        <v>158</v>
      </c>
      <c r="D59" s="89"/>
      <c r="E59" s="85"/>
      <c r="F59" s="51" t="s">
        <v>65</v>
      </c>
      <c r="G59" s="23" t="s">
        <v>159</v>
      </c>
      <c r="H59" s="100"/>
      <c r="I59" s="125" t="s">
        <v>160</v>
      </c>
      <c r="J59" s="126" t="s">
        <v>161</v>
      </c>
      <c r="K59" s="113" t="s">
        <v>61</v>
      </c>
      <c r="L59" s="127">
        <v>36500</v>
      </c>
      <c r="M59" s="128" t="s">
        <v>162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</row>
    <row r="60" spans="1:249" ht="26.25" customHeight="1">
      <c r="A60" s="90"/>
      <c r="B60" s="90"/>
      <c r="C60" s="91"/>
      <c r="D60" s="92"/>
      <c r="E60" s="85"/>
      <c r="F60" s="51" t="s">
        <v>67</v>
      </c>
      <c r="G60" s="23" t="s">
        <v>163</v>
      </c>
      <c r="H60" s="100"/>
      <c r="I60" s="112" t="s">
        <v>61</v>
      </c>
      <c r="J60" s="113" t="s">
        <v>61</v>
      </c>
      <c r="K60" s="113" t="s">
        <v>61</v>
      </c>
      <c r="L60" s="49"/>
      <c r="M60" s="41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</row>
    <row r="61" spans="1:249" ht="26.25" customHeight="1">
      <c r="A61" s="93"/>
      <c r="B61" s="93"/>
      <c r="C61" s="94"/>
      <c r="D61" s="95"/>
      <c r="E61" s="85"/>
      <c r="F61" s="51" t="s">
        <v>103</v>
      </c>
      <c r="G61" s="23" t="s">
        <v>164</v>
      </c>
      <c r="H61" s="100"/>
      <c r="I61" s="112" t="s">
        <v>61</v>
      </c>
      <c r="J61" s="113" t="s">
        <v>61</v>
      </c>
      <c r="K61" s="113" t="s">
        <v>61</v>
      </c>
      <c r="L61" s="49"/>
      <c r="M61" s="41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</row>
    <row r="62" spans="1:249" ht="26.25" customHeight="1">
      <c r="A62" s="51"/>
      <c r="B62" s="51" t="s">
        <v>103</v>
      </c>
      <c r="C62" s="23" t="s">
        <v>165</v>
      </c>
      <c r="D62" s="100"/>
      <c r="E62" s="85"/>
      <c r="F62" s="51" t="s">
        <v>84</v>
      </c>
      <c r="G62" s="23" t="s">
        <v>165</v>
      </c>
      <c r="H62" s="100"/>
      <c r="I62" s="112" t="s">
        <v>61</v>
      </c>
      <c r="J62" s="113" t="s">
        <v>61</v>
      </c>
      <c r="K62" s="113" t="s">
        <v>61</v>
      </c>
      <c r="L62" s="49"/>
      <c r="M62" s="41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</row>
    <row r="63" spans="1:249" ht="26.25" customHeight="1">
      <c r="A63" s="87"/>
      <c r="B63" s="87" t="s">
        <v>82</v>
      </c>
      <c r="C63" s="88" t="s">
        <v>166</v>
      </c>
      <c r="D63" s="89"/>
      <c r="E63" s="85"/>
      <c r="F63" s="51" t="s">
        <v>70</v>
      </c>
      <c r="G63" s="23" t="s">
        <v>167</v>
      </c>
      <c r="H63" s="100"/>
      <c r="I63" s="112" t="s">
        <v>61</v>
      </c>
      <c r="J63" s="113" t="s">
        <v>61</v>
      </c>
      <c r="K63" s="113" t="s">
        <v>61</v>
      </c>
      <c r="L63" s="49"/>
      <c r="M63" s="41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</row>
    <row r="64" spans="1:249" ht="26.25" customHeight="1">
      <c r="A64" s="90"/>
      <c r="B64" s="90"/>
      <c r="C64" s="91"/>
      <c r="D64" s="92"/>
      <c r="E64" s="85"/>
      <c r="F64" s="51" t="s">
        <v>168</v>
      </c>
      <c r="G64" s="23" t="s">
        <v>169</v>
      </c>
      <c r="H64" s="100"/>
      <c r="I64" s="112" t="s">
        <v>61</v>
      </c>
      <c r="J64" s="113" t="s">
        <v>61</v>
      </c>
      <c r="K64" s="113" t="s">
        <v>61</v>
      </c>
      <c r="L64" s="49"/>
      <c r="M64" s="41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</row>
    <row r="65" spans="1:249" ht="26.25" customHeight="1">
      <c r="A65" s="90"/>
      <c r="B65" s="90"/>
      <c r="C65" s="91"/>
      <c r="D65" s="92"/>
      <c r="E65" s="85"/>
      <c r="F65" s="51" t="s">
        <v>170</v>
      </c>
      <c r="G65" s="23" t="s">
        <v>171</v>
      </c>
      <c r="H65" s="100"/>
      <c r="I65" s="112" t="s">
        <v>61</v>
      </c>
      <c r="J65" s="113" t="s">
        <v>61</v>
      </c>
      <c r="K65" s="113" t="s">
        <v>61</v>
      </c>
      <c r="L65" s="49"/>
      <c r="M65" s="41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</row>
    <row r="66" spans="1:249" ht="26.25" customHeight="1">
      <c r="A66" s="90"/>
      <c r="B66" s="90"/>
      <c r="C66" s="91"/>
      <c r="D66" s="92"/>
      <c r="E66" s="85"/>
      <c r="F66" s="51" t="s">
        <v>172</v>
      </c>
      <c r="G66" s="23" t="s">
        <v>173</v>
      </c>
      <c r="H66" s="100"/>
      <c r="I66" s="112" t="s">
        <v>61</v>
      </c>
      <c r="J66" s="113" t="s">
        <v>61</v>
      </c>
      <c r="K66" s="113" t="s">
        <v>61</v>
      </c>
      <c r="L66" s="49"/>
      <c r="M66" s="41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</row>
    <row r="67" spans="1:249" ht="26.25" customHeight="1">
      <c r="A67" s="93"/>
      <c r="B67" s="93"/>
      <c r="C67" s="94"/>
      <c r="D67" s="95"/>
      <c r="E67" s="85"/>
      <c r="F67" s="51" t="s">
        <v>82</v>
      </c>
      <c r="G67" s="23" t="s">
        <v>166</v>
      </c>
      <c r="H67" s="100"/>
      <c r="I67" s="112" t="s">
        <v>61</v>
      </c>
      <c r="J67" s="113" t="s">
        <v>61</v>
      </c>
      <c r="K67" s="113" t="s">
        <v>61</v>
      </c>
      <c r="L67" s="49"/>
      <c r="M67" s="41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</row>
    <row r="68" spans="1:249" ht="26.25" customHeight="1">
      <c r="A68" s="81" t="s">
        <v>174</v>
      </c>
      <c r="B68" s="81"/>
      <c r="C68" s="86" t="s">
        <v>175</v>
      </c>
      <c r="D68" s="102"/>
      <c r="E68" s="83" t="s">
        <v>176</v>
      </c>
      <c r="F68" s="81"/>
      <c r="G68" s="86" t="s">
        <v>177</v>
      </c>
      <c r="H68" s="102"/>
      <c r="I68" s="112" t="s">
        <v>61</v>
      </c>
      <c r="J68" s="113" t="s">
        <v>61</v>
      </c>
      <c r="K68" s="113" t="s">
        <v>61</v>
      </c>
      <c r="L68" s="49" t="s">
        <v>61</v>
      </c>
      <c r="M68" s="41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</row>
    <row r="69" spans="1:249" ht="26.25" customHeight="1">
      <c r="A69" s="51"/>
      <c r="B69" s="51" t="s">
        <v>62</v>
      </c>
      <c r="C69" s="23" t="s">
        <v>150</v>
      </c>
      <c r="D69" s="100"/>
      <c r="E69" s="85"/>
      <c r="F69" s="51" t="s">
        <v>62</v>
      </c>
      <c r="G69" s="23" t="s">
        <v>150</v>
      </c>
      <c r="H69" s="100"/>
      <c r="I69" s="112" t="s">
        <v>61</v>
      </c>
      <c r="J69" s="113" t="s">
        <v>61</v>
      </c>
      <c r="K69" s="113" t="s">
        <v>61</v>
      </c>
      <c r="L69" s="49" t="s">
        <v>61</v>
      </c>
      <c r="M69" s="41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</row>
    <row r="70" spans="1:249" ht="26.25" customHeight="1">
      <c r="A70" s="51"/>
      <c r="B70" s="51" t="s">
        <v>65</v>
      </c>
      <c r="C70" s="23" t="s">
        <v>151</v>
      </c>
      <c r="D70" s="100"/>
      <c r="E70" s="85"/>
      <c r="F70" s="51" t="s">
        <v>100</v>
      </c>
      <c r="G70" s="23" t="s">
        <v>151</v>
      </c>
      <c r="H70" s="100"/>
      <c r="I70" s="112" t="s">
        <v>61</v>
      </c>
      <c r="J70" s="113" t="s">
        <v>61</v>
      </c>
      <c r="K70" s="113" t="s">
        <v>61</v>
      </c>
      <c r="L70" s="49" t="s">
        <v>61</v>
      </c>
      <c r="M70" s="41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</row>
    <row r="71" spans="1:249" ht="26.25" customHeight="1">
      <c r="A71" s="51"/>
      <c r="B71" s="51" t="s">
        <v>67</v>
      </c>
      <c r="C71" s="23" t="s">
        <v>152</v>
      </c>
      <c r="D71" s="100"/>
      <c r="E71" s="85"/>
      <c r="F71" s="51" t="s">
        <v>81</v>
      </c>
      <c r="G71" s="23" t="s">
        <v>152</v>
      </c>
      <c r="H71" s="100"/>
      <c r="I71" s="112" t="s">
        <v>61</v>
      </c>
      <c r="J71" s="113" t="s">
        <v>61</v>
      </c>
      <c r="K71" s="113" t="s">
        <v>61</v>
      </c>
      <c r="L71" s="49" t="s">
        <v>61</v>
      </c>
      <c r="M71" s="41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</row>
    <row r="72" spans="1:249" ht="26.25" customHeight="1">
      <c r="A72" s="87"/>
      <c r="B72" s="87" t="s">
        <v>98</v>
      </c>
      <c r="C72" s="88" t="s">
        <v>178</v>
      </c>
      <c r="D72" s="89"/>
      <c r="E72" s="85"/>
      <c r="F72" s="51" t="s">
        <v>65</v>
      </c>
      <c r="G72" s="23" t="s">
        <v>179</v>
      </c>
      <c r="H72" s="100"/>
      <c r="I72" s="112" t="s">
        <v>61</v>
      </c>
      <c r="J72" s="113" t="s">
        <v>61</v>
      </c>
      <c r="K72" s="113" t="s">
        <v>61</v>
      </c>
      <c r="L72" s="49" t="s">
        <v>61</v>
      </c>
      <c r="M72" s="41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</row>
    <row r="73" spans="1:249" ht="26.25" customHeight="1">
      <c r="A73" s="90"/>
      <c r="B73" s="90"/>
      <c r="C73" s="91"/>
      <c r="D73" s="92"/>
      <c r="E73" s="85"/>
      <c r="F73" s="51" t="s">
        <v>67</v>
      </c>
      <c r="G73" s="23" t="s">
        <v>163</v>
      </c>
      <c r="H73" s="100"/>
      <c r="I73" s="112" t="s">
        <v>61</v>
      </c>
      <c r="J73" s="113" t="s">
        <v>61</v>
      </c>
      <c r="K73" s="113" t="s">
        <v>61</v>
      </c>
      <c r="L73" s="49" t="s">
        <v>61</v>
      </c>
      <c r="M73" s="41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</row>
    <row r="74" spans="1:249" ht="26.25" customHeight="1">
      <c r="A74" s="93"/>
      <c r="B74" s="93"/>
      <c r="C74" s="94"/>
      <c r="D74" s="95"/>
      <c r="E74" s="85"/>
      <c r="F74" s="51" t="s">
        <v>103</v>
      </c>
      <c r="G74" s="23" t="s">
        <v>164</v>
      </c>
      <c r="H74" s="100"/>
      <c r="I74" s="112" t="s">
        <v>61</v>
      </c>
      <c r="J74" s="113" t="s">
        <v>61</v>
      </c>
      <c r="K74" s="113" t="s">
        <v>61</v>
      </c>
      <c r="L74" s="49" t="s">
        <v>61</v>
      </c>
      <c r="M74" s="41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</row>
    <row r="75" spans="1:249" ht="26.25" customHeight="1">
      <c r="A75" s="51"/>
      <c r="B75" s="51" t="s">
        <v>100</v>
      </c>
      <c r="C75" s="23" t="s">
        <v>165</v>
      </c>
      <c r="D75" s="100"/>
      <c r="E75" s="85"/>
      <c r="F75" s="51" t="s">
        <v>84</v>
      </c>
      <c r="G75" s="23" t="s">
        <v>165</v>
      </c>
      <c r="H75" s="100"/>
      <c r="I75" s="112" t="s">
        <v>61</v>
      </c>
      <c r="J75" s="113" t="s">
        <v>61</v>
      </c>
      <c r="K75" s="113" t="s">
        <v>61</v>
      </c>
      <c r="L75" s="49" t="s">
        <v>61</v>
      </c>
      <c r="M75" s="41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</row>
    <row r="76" spans="1:249" ht="26.25" customHeight="1">
      <c r="A76" s="87"/>
      <c r="B76" s="87" t="s">
        <v>82</v>
      </c>
      <c r="C76" s="88" t="s">
        <v>166</v>
      </c>
      <c r="D76" s="89"/>
      <c r="E76" s="85"/>
      <c r="F76" s="51" t="s">
        <v>70</v>
      </c>
      <c r="G76" s="23" t="s">
        <v>167</v>
      </c>
      <c r="H76" s="100"/>
      <c r="I76" s="112" t="s">
        <v>61</v>
      </c>
      <c r="J76" s="113" t="s">
        <v>61</v>
      </c>
      <c r="K76" s="113" t="s">
        <v>61</v>
      </c>
      <c r="L76" s="49" t="s">
        <v>61</v>
      </c>
      <c r="M76" s="41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</row>
    <row r="77" spans="1:249" ht="26.25" customHeight="1">
      <c r="A77" s="90"/>
      <c r="B77" s="90"/>
      <c r="C77" s="91"/>
      <c r="D77" s="92"/>
      <c r="E77" s="85"/>
      <c r="F77" s="51" t="s">
        <v>168</v>
      </c>
      <c r="G77" s="23" t="s">
        <v>169</v>
      </c>
      <c r="H77" s="100"/>
      <c r="I77" s="112" t="s">
        <v>61</v>
      </c>
      <c r="J77" s="113" t="s">
        <v>61</v>
      </c>
      <c r="K77" s="113" t="s">
        <v>61</v>
      </c>
      <c r="L77" s="49" t="s">
        <v>61</v>
      </c>
      <c r="M77" s="41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</row>
    <row r="78" spans="1:249" ht="26.25" customHeight="1">
      <c r="A78" s="90"/>
      <c r="B78" s="90"/>
      <c r="C78" s="91"/>
      <c r="D78" s="92"/>
      <c r="E78" s="85"/>
      <c r="F78" s="51" t="s">
        <v>170</v>
      </c>
      <c r="G78" s="23" t="s">
        <v>171</v>
      </c>
      <c r="H78" s="100"/>
      <c r="I78" s="112" t="s">
        <v>61</v>
      </c>
      <c r="J78" s="113" t="s">
        <v>61</v>
      </c>
      <c r="K78" s="113" t="s">
        <v>61</v>
      </c>
      <c r="L78" s="49" t="s">
        <v>61</v>
      </c>
      <c r="M78" s="41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</row>
    <row r="79" spans="1:249" ht="26.25" customHeight="1">
      <c r="A79" s="90"/>
      <c r="B79" s="90"/>
      <c r="C79" s="91"/>
      <c r="D79" s="92"/>
      <c r="E79" s="85"/>
      <c r="F79" s="51" t="s">
        <v>172</v>
      </c>
      <c r="G79" s="23" t="s">
        <v>173</v>
      </c>
      <c r="H79" s="100"/>
      <c r="I79" s="112" t="s">
        <v>61</v>
      </c>
      <c r="J79" s="113" t="s">
        <v>61</v>
      </c>
      <c r="K79" s="113" t="s">
        <v>61</v>
      </c>
      <c r="L79" s="49" t="s">
        <v>61</v>
      </c>
      <c r="M79" s="41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</row>
    <row r="80" spans="1:249" ht="26.25" customHeight="1">
      <c r="A80" s="93"/>
      <c r="B80" s="93"/>
      <c r="C80" s="94"/>
      <c r="D80" s="95"/>
      <c r="E80" s="85"/>
      <c r="F80" s="51" t="s">
        <v>82</v>
      </c>
      <c r="G80" s="23" t="s">
        <v>180</v>
      </c>
      <c r="H80" s="100"/>
      <c r="I80" s="112" t="s">
        <v>61</v>
      </c>
      <c r="J80" s="113" t="s">
        <v>61</v>
      </c>
      <c r="K80" s="113" t="s">
        <v>61</v>
      </c>
      <c r="L80" s="49" t="s">
        <v>61</v>
      </c>
      <c r="M80" s="41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</row>
    <row r="81" spans="1:249" ht="26.25" customHeight="1">
      <c r="A81" s="81" t="s">
        <v>181</v>
      </c>
      <c r="B81" s="81"/>
      <c r="C81" s="86" t="s">
        <v>182</v>
      </c>
      <c r="D81" s="102"/>
      <c r="E81" s="83"/>
      <c r="F81" s="81"/>
      <c r="G81" s="86"/>
      <c r="H81" s="102"/>
      <c r="I81" s="112" t="s">
        <v>61</v>
      </c>
      <c r="J81" s="113" t="s">
        <v>61</v>
      </c>
      <c r="K81" s="113" t="s">
        <v>61</v>
      </c>
      <c r="L81" s="49">
        <f>SUM(L82:L84)</f>
        <v>0</v>
      </c>
      <c r="M81" s="41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</row>
    <row r="82" spans="1:249" ht="26.25" customHeight="1">
      <c r="A82" s="51"/>
      <c r="B82" s="51" t="s">
        <v>62</v>
      </c>
      <c r="C82" s="23" t="s">
        <v>183</v>
      </c>
      <c r="D82" s="100"/>
      <c r="E82" s="83" t="s">
        <v>184</v>
      </c>
      <c r="F82" s="81"/>
      <c r="G82" s="86" t="s">
        <v>60</v>
      </c>
      <c r="H82" s="102"/>
      <c r="I82" s="112" t="s">
        <v>61</v>
      </c>
      <c r="J82" s="113" t="s">
        <v>61</v>
      </c>
      <c r="K82" s="50"/>
      <c r="L82" s="49" t="s">
        <v>61</v>
      </c>
      <c r="M82" s="41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</row>
    <row r="83" spans="1:249" ht="26.25" customHeight="1">
      <c r="A83" s="51"/>
      <c r="B83" s="51" t="s">
        <v>65</v>
      </c>
      <c r="C83" s="23" t="s">
        <v>185</v>
      </c>
      <c r="D83" s="100"/>
      <c r="E83" s="83" t="s">
        <v>90</v>
      </c>
      <c r="F83" s="81"/>
      <c r="G83" s="86" t="s">
        <v>91</v>
      </c>
      <c r="H83" s="102"/>
      <c r="I83" s="112" t="s">
        <v>61</v>
      </c>
      <c r="J83" s="113" t="s">
        <v>61</v>
      </c>
      <c r="K83" s="113" t="s">
        <v>61</v>
      </c>
      <c r="L83" s="49"/>
      <c r="M83" s="41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</row>
    <row r="84" spans="1:249" ht="26.25" customHeight="1">
      <c r="A84" s="51"/>
      <c r="B84" s="51" t="s">
        <v>82</v>
      </c>
      <c r="C84" s="23" t="s">
        <v>186</v>
      </c>
      <c r="D84" s="100"/>
      <c r="E84" s="85"/>
      <c r="F84" s="51"/>
      <c r="G84" s="23"/>
      <c r="H84" s="100"/>
      <c r="I84" s="112" t="s">
        <v>61</v>
      </c>
      <c r="J84" s="113" t="s">
        <v>61</v>
      </c>
      <c r="K84" s="113" t="s">
        <v>61</v>
      </c>
      <c r="L84" s="49" t="s">
        <v>61</v>
      </c>
      <c r="M84" s="41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</row>
    <row r="85" spans="1:249" ht="26.25" customHeight="1">
      <c r="A85" s="81" t="s">
        <v>187</v>
      </c>
      <c r="B85" s="81"/>
      <c r="C85" s="86" t="s">
        <v>188</v>
      </c>
      <c r="D85" s="102"/>
      <c r="E85" s="83"/>
      <c r="F85" s="81"/>
      <c r="G85" s="86"/>
      <c r="H85" s="102"/>
      <c r="I85" s="112" t="s">
        <v>61</v>
      </c>
      <c r="J85" s="113" t="s">
        <v>61</v>
      </c>
      <c r="K85" s="113" t="s">
        <v>61</v>
      </c>
      <c r="L85" s="49">
        <f>SUM(L86:L87)</f>
        <v>0</v>
      </c>
      <c r="M85" s="41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</row>
    <row r="86" spans="1:249" ht="26.25" customHeight="1">
      <c r="A86" s="51"/>
      <c r="B86" s="51" t="s">
        <v>62</v>
      </c>
      <c r="C86" s="23" t="s">
        <v>189</v>
      </c>
      <c r="D86" s="100"/>
      <c r="E86" s="83" t="s">
        <v>148</v>
      </c>
      <c r="F86" s="81"/>
      <c r="G86" s="86" t="s">
        <v>149</v>
      </c>
      <c r="H86" s="102"/>
      <c r="I86" s="112" t="s">
        <v>61</v>
      </c>
      <c r="J86" s="113" t="s">
        <v>61</v>
      </c>
      <c r="K86" s="113" t="s">
        <v>61</v>
      </c>
      <c r="L86" s="49"/>
      <c r="M86" s="41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</row>
    <row r="87" spans="1:249" ht="26.25" customHeight="1">
      <c r="A87" s="51"/>
      <c r="B87" s="51" t="s">
        <v>65</v>
      </c>
      <c r="C87" s="23" t="s">
        <v>190</v>
      </c>
      <c r="D87" s="100"/>
      <c r="E87" s="83" t="s">
        <v>176</v>
      </c>
      <c r="F87" s="81"/>
      <c r="G87" s="86" t="s">
        <v>177</v>
      </c>
      <c r="H87" s="102"/>
      <c r="I87" s="112" t="s">
        <v>61</v>
      </c>
      <c r="J87" s="113" t="s">
        <v>61</v>
      </c>
      <c r="K87" s="113" t="s">
        <v>61</v>
      </c>
      <c r="L87" s="49" t="s">
        <v>61</v>
      </c>
      <c r="M87" s="41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</row>
    <row r="88" spans="1:249" ht="26.25" customHeight="1">
      <c r="A88" s="81" t="s">
        <v>191</v>
      </c>
      <c r="B88" s="81"/>
      <c r="C88" s="86" t="s">
        <v>192</v>
      </c>
      <c r="D88" s="102"/>
      <c r="E88" s="83" t="s">
        <v>193</v>
      </c>
      <c r="F88" s="81"/>
      <c r="G88" s="86" t="s">
        <v>192</v>
      </c>
      <c r="H88" s="102"/>
      <c r="I88" s="112" t="s">
        <v>61</v>
      </c>
      <c r="J88" s="113" t="s">
        <v>61</v>
      </c>
      <c r="K88" s="113" t="s">
        <v>61</v>
      </c>
      <c r="L88" s="49">
        <f>SUM(L89:L91)</f>
        <v>0</v>
      </c>
      <c r="M88" s="41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</row>
    <row r="89" spans="1:249" ht="26.25" customHeight="1">
      <c r="A89" s="51"/>
      <c r="B89" s="51" t="s">
        <v>62</v>
      </c>
      <c r="C89" s="23" t="s">
        <v>194</v>
      </c>
      <c r="D89" s="100"/>
      <c r="E89" s="85"/>
      <c r="F89" s="51" t="s">
        <v>98</v>
      </c>
      <c r="G89" s="23" t="s">
        <v>194</v>
      </c>
      <c r="H89" s="100"/>
      <c r="I89" s="112" t="s">
        <v>61</v>
      </c>
      <c r="J89" s="113" t="s">
        <v>61</v>
      </c>
      <c r="K89" s="113" t="s">
        <v>61</v>
      </c>
      <c r="L89" s="49"/>
      <c r="M89" s="41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</row>
    <row r="90" spans="1:249" ht="26.25" customHeight="1">
      <c r="A90" s="51"/>
      <c r="B90" s="51" t="s">
        <v>65</v>
      </c>
      <c r="C90" s="23" t="s">
        <v>195</v>
      </c>
      <c r="D90" s="100"/>
      <c r="E90" s="85"/>
      <c r="F90" s="51" t="s">
        <v>100</v>
      </c>
      <c r="G90" s="23" t="s">
        <v>195</v>
      </c>
      <c r="H90" s="100"/>
      <c r="I90" s="112" t="s">
        <v>61</v>
      </c>
      <c r="J90" s="113" t="s">
        <v>61</v>
      </c>
      <c r="K90" s="113" t="s">
        <v>61</v>
      </c>
      <c r="L90" s="49"/>
      <c r="M90" s="41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</row>
    <row r="91" spans="1:249" ht="26.25" customHeight="1">
      <c r="A91" s="51"/>
      <c r="B91" s="51" t="s">
        <v>82</v>
      </c>
      <c r="C91" s="23" t="s">
        <v>196</v>
      </c>
      <c r="D91" s="100"/>
      <c r="E91" s="85"/>
      <c r="F91" s="51" t="s">
        <v>82</v>
      </c>
      <c r="G91" s="23" t="s">
        <v>196</v>
      </c>
      <c r="H91" s="100"/>
      <c r="I91" s="112" t="s">
        <v>61</v>
      </c>
      <c r="J91" s="113" t="s">
        <v>61</v>
      </c>
      <c r="K91" s="113" t="s">
        <v>61</v>
      </c>
      <c r="L91" s="49"/>
      <c r="M91" s="41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</row>
    <row r="92" spans="1:249" ht="26.25" customHeight="1">
      <c r="A92" s="81" t="s">
        <v>197</v>
      </c>
      <c r="B92" s="81"/>
      <c r="C92" s="86" t="s">
        <v>198</v>
      </c>
      <c r="D92" s="102"/>
      <c r="E92" s="83"/>
      <c r="F92" s="81"/>
      <c r="G92" s="86"/>
      <c r="H92" s="102"/>
      <c r="I92" s="112" t="s">
        <v>61</v>
      </c>
      <c r="J92" s="113" t="s">
        <v>61</v>
      </c>
      <c r="K92" s="113" t="s">
        <v>61</v>
      </c>
      <c r="L92" s="49" t="s">
        <v>61</v>
      </c>
      <c r="M92" s="41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</row>
    <row r="93" spans="1:249" ht="26.25" customHeight="1">
      <c r="A93" s="87"/>
      <c r="B93" s="87" t="s">
        <v>62</v>
      </c>
      <c r="C93" s="88" t="s">
        <v>199</v>
      </c>
      <c r="D93" s="89"/>
      <c r="E93" s="129" t="s">
        <v>193</v>
      </c>
      <c r="F93" s="51" t="s">
        <v>62</v>
      </c>
      <c r="G93" s="23" t="s">
        <v>200</v>
      </c>
      <c r="H93" s="100"/>
      <c r="I93" s="112" t="s">
        <v>61</v>
      </c>
      <c r="J93" s="113" t="s">
        <v>61</v>
      </c>
      <c r="K93" s="113" t="s">
        <v>61</v>
      </c>
      <c r="L93" s="49"/>
      <c r="M93" s="41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</row>
    <row r="94" spans="1:249" ht="26.25" customHeight="1">
      <c r="A94" s="93"/>
      <c r="B94" s="93"/>
      <c r="C94" s="94"/>
      <c r="D94" s="95"/>
      <c r="E94" s="130"/>
      <c r="F94" s="51" t="s">
        <v>67</v>
      </c>
      <c r="G94" s="23" t="s">
        <v>201</v>
      </c>
      <c r="H94" s="100"/>
      <c r="I94" s="112" t="s">
        <v>61</v>
      </c>
      <c r="J94" s="113" t="s">
        <v>61</v>
      </c>
      <c r="K94" s="113" t="s">
        <v>61</v>
      </c>
      <c r="L94" s="49"/>
      <c r="M94" s="41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</row>
    <row r="95" spans="1:249" ht="26.25" customHeight="1">
      <c r="A95" s="51"/>
      <c r="B95" s="51" t="s">
        <v>65</v>
      </c>
      <c r="C95" s="23" t="s">
        <v>202</v>
      </c>
      <c r="D95" s="100"/>
      <c r="E95" s="83" t="s">
        <v>203</v>
      </c>
      <c r="F95" s="81"/>
      <c r="G95" s="86" t="s">
        <v>204</v>
      </c>
      <c r="H95" s="102"/>
      <c r="I95" s="112" t="s">
        <v>61</v>
      </c>
      <c r="J95" s="113" t="s">
        <v>61</v>
      </c>
      <c r="K95" s="113" t="s">
        <v>61</v>
      </c>
      <c r="L95" s="49" t="s">
        <v>61</v>
      </c>
      <c r="M95" s="41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</row>
    <row r="96" spans="1:249" ht="26.25" customHeight="1">
      <c r="A96" s="81" t="s">
        <v>205</v>
      </c>
      <c r="B96" s="81"/>
      <c r="C96" s="86" t="s">
        <v>206</v>
      </c>
      <c r="D96" s="102"/>
      <c r="E96" s="83" t="s">
        <v>207</v>
      </c>
      <c r="F96" s="81"/>
      <c r="G96" s="86" t="s">
        <v>206</v>
      </c>
      <c r="H96" s="102"/>
      <c r="I96" s="112" t="s">
        <v>61</v>
      </c>
      <c r="J96" s="113" t="s">
        <v>61</v>
      </c>
      <c r="K96" s="50"/>
      <c r="L96" s="49" t="s">
        <v>61</v>
      </c>
      <c r="M96" s="41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</row>
    <row r="97" spans="1:249" ht="26.25" customHeight="1">
      <c r="A97" s="87"/>
      <c r="B97" s="87" t="s">
        <v>62</v>
      </c>
      <c r="C97" s="88" t="s">
        <v>208</v>
      </c>
      <c r="D97" s="89"/>
      <c r="E97" s="131"/>
      <c r="F97" s="51" t="s">
        <v>98</v>
      </c>
      <c r="G97" s="23" t="s">
        <v>209</v>
      </c>
      <c r="H97" s="100"/>
      <c r="I97" s="112" t="s">
        <v>61</v>
      </c>
      <c r="J97" s="113" t="s">
        <v>61</v>
      </c>
      <c r="K97" s="50"/>
      <c r="L97" s="49" t="s">
        <v>61</v>
      </c>
      <c r="M97" s="41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</row>
    <row r="98" spans="1:249" ht="26.25" customHeight="1">
      <c r="A98" s="90"/>
      <c r="B98" s="90"/>
      <c r="C98" s="91"/>
      <c r="D98" s="92"/>
      <c r="E98" s="131"/>
      <c r="F98" s="51" t="s">
        <v>100</v>
      </c>
      <c r="G98" s="23" t="s">
        <v>210</v>
      </c>
      <c r="H98" s="100"/>
      <c r="I98" s="112" t="s">
        <v>61</v>
      </c>
      <c r="J98" s="113" t="s">
        <v>61</v>
      </c>
      <c r="K98" s="50"/>
      <c r="L98" s="49" t="s">
        <v>61</v>
      </c>
      <c r="M98" s="41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</row>
    <row r="99" spans="1:249" ht="26.25" customHeight="1">
      <c r="A99" s="90"/>
      <c r="B99" s="90"/>
      <c r="C99" s="91"/>
      <c r="D99" s="92"/>
      <c r="E99" s="131"/>
      <c r="F99" s="51" t="s">
        <v>84</v>
      </c>
      <c r="G99" s="23" t="s">
        <v>211</v>
      </c>
      <c r="H99" s="100"/>
      <c r="I99" s="112" t="s">
        <v>61</v>
      </c>
      <c r="J99" s="113" t="s">
        <v>61</v>
      </c>
      <c r="K99" s="50"/>
      <c r="L99" s="49" t="s">
        <v>61</v>
      </c>
      <c r="M99" s="41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</row>
    <row r="100" spans="1:249" ht="26.25" customHeight="1">
      <c r="A100" s="90"/>
      <c r="B100" s="90"/>
      <c r="C100" s="91"/>
      <c r="D100" s="92"/>
      <c r="E100" s="131"/>
      <c r="F100" s="51" t="s">
        <v>103</v>
      </c>
      <c r="G100" s="23" t="s">
        <v>212</v>
      </c>
      <c r="H100" s="100"/>
      <c r="I100" s="112" t="s">
        <v>61</v>
      </c>
      <c r="J100" s="113" t="s">
        <v>61</v>
      </c>
      <c r="K100" s="50"/>
      <c r="L100" s="49" t="s">
        <v>61</v>
      </c>
      <c r="M100" s="41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</row>
    <row r="101" spans="1:249" ht="26.25" customHeight="1">
      <c r="A101" s="93"/>
      <c r="B101" s="93"/>
      <c r="C101" s="94"/>
      <c r="D101" s="95"/>
      <c r="E101" s="131"/>
      <c r="F101" s="51" t="s">
        <v>72</v>
      </c>
      <c r="G101" s="23" t="s">
        <v>213</v>
      </c>
      <c r="H101" s="100"/>
      <c r="I101" s="112" t="s">
        <v>61</v>
      </c>
      <c r="J101" s="113" t="s">
        <v>61</v>
      </c>
      <c r="K101" s="50"/>
      <c r="L101" s="49" t="s">
        <v>61</v>
      </c>
      <c r="M101" s="41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</row>
    <row r="102" spans="1:249" ht="26.25" customHeight="1">
      <c r="A102" s="51"/>
      <c r="B102" s="51" t="s">
        <v>65</v>
      </c>
      <c r="C102" s="20" t="s">
        <v>214</v>
      </c>
      <c r="D102" s="23"/>
      <c r="E102" s="131"/>
      <c r="F102" s="51" t="s">
        <v>70</v>
      </c>
      <c r="G102" s="23" t="s">
        <v>214</v>
      </c>
      <c r="H102" s="100"/>
      <c r="I102" s="112" t="s">
        <v>61</v>
      </c>
      <c r="J102" s="113" t="s">
        <v>61</v>
      </c>
      <c r="K102" s="50"/>
      <c r="L102" s="49" t="s">
        <v>61</v>
      </c>
      <c r="M102" s="41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</row>
    <row r="103" spans="1:249" ht="26.25" customHeight="1">
      <c r="A103" s="51"/>
      <c r="B103" s="51" t="s">
        <v>67</v>
      </c>
      <c r="C103" s="23" t="s">
        <v>215</v>
      </c>
      <c r="D103" s="100"/>
      <c r="E103" s="85"/>
      <c r="F103" s="51" t="s">
        <v>74</v>
      </c>
      <c r="G103" s="23" t="s">
        <v>215</v>
      </c>
      <c r="H103" s="100"/>
      <c r="I103" s="112" t="s">
        <v>61</v>
      </c>
      <c r="J103" s="113" t="s">
        <v>61</v>
      </c>
      <c r="K103" s="50"/>
      <c r="L103" s="49" t="s">
        <v>61</v>
      </c>
      <c r="M103" s="41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</row>
    <row r="104" spans="1:249" ht="26.25" customHeight="1">
      <c r="A104" s="87"/>
      <c r="B104" s="87" t="s">
        <v>100</v>
      </c>
      <c r="C104" s="88" t="s">
        <v>216</v>
      </c>
      <c r="D104" s="89"/>
      <c r="E104" s="85"/>
      <c r="F104" s="51" t="s">
        <v>62</v>
      </c>
      <c r="G104" s="23" t="s">
        <v>217</v>
      </c>
      <c r="H104" s="100"/>
      <c r="I104" s="112" t="s">
        <v>61</v>
      </c>
      <c r="J104" s="113" t="s">
        <v>61</v>
      </c>
      <c r="K104" s="50"/>
      <c r="L104" s="49" t="s">
        <v>61</v>
      </c>
      <c r="M104" s="41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</row>
    <row r="105" spans="1:249" ht="26.25" customHeight="1">
      <c r="A105" s="90"/>
      <c r="B105" s="90"/>
      <c r="C105" s="91"/>
      <c r="D105" s="92"/>
      <c r="E105" s="85"/>
      <c r="F105" s="51" t="s">
        <v>65</v>
      </c>
      <c r="G105" s="23" t="s">
        <v>218</v>
      </c>
      <c r="H105" s="100"/>
      <c r="I105" s="112" t="s">
        <v>61</v>
      </c>
      <c r="J105" s="113" t="s">
        <v>61</v>
      </c>
      <c r="K105" s="50"/>
      <c r="L105" s="49" t="s">
        <v>61</v>
      </c>
      <c r="M105" s="41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</row>
    <row r="106" spans="1:249" ht="26.25" customHeight="1">
      <c r="A106" s="93"/>
      <c r="B106" s="93"/>
      <c r="C106" s="94"/>
      <c r="D106" s="95"/>
      <c r="E106" s="85"/>
      <c r="F106" s="51" t="s">
        <v>67</v>
      </c>
      <c r="G106" s="23" t="s">
        <v>219</v>
      </c>
      <c r="H106" s="100"/>
      <c r="I106" s="112" t="s">
        <v>61</v>
      </c>
      <c r="J106" s="113" t="s">
        <v>61</v>
      </c>
      <c r="K106" s="50"/>
      <c r="L106" s="49" t="s">
        <v>61</v>
      </c>
      <c r="M106" s="41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</row>
    <row r="107" spans="1:249" ht="26.25" customHeight="1">
      <c r="A107" s="51"/>
      <c r="B107" s="51" t="s">
        <v>82</v>
      </c>
      <c r="C107" s="23" t="s">
        <v>220</v>
      </c>
      <c r="D107" s="100"/>
      <c r="E107" s="85"/>
      <c r="F107" s="51" t="s">
        <v>82</v>
      </c>
      <c r="G107" s="23" t="s">
        <v>220</v>
      </c>
      <c r="H107" s="100"/>
      <c r="I107" s="112" t="s">
        <v>61</v>
      </c>
      <c r="J107" s="113" t="s">
        <v>61</v>
      </c>
      <c r="K107" s="50"/>
      <c r="L107" s="49" t="s">
        <v>61</v>
      </c>
      <c r="M107" s="41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</row>
    <row r="108" spans="1:249" ht="26.25" customHeight="1">
      <c r="A108" s="81" t="s">
        <v>221</v>
      </c>
      <c r="B108" s="81"/>
      <c r="C108" s="86" t="s">
        <v>222</v>
      </c>
      <c r="D108" s="102"/>
      <c r="E108" s="83" t="s">
        <v>223</v>
      </c>
      <c r="F108" s="81"/>
      <c r="G108" s="86" t="s">
        <v>222</v>
      </c>
      <c r="H108" s="102"/>
      <c r="I108" s="112" t="s">
        <v>61</v>
      </c>
      <c r="J108" s="113" t="s">
        <v>61</v>
      </c>
      <c r="K108" s="113" t="s">
        <v>61</v>
      </c>
      <c r="L108" s="49"/>
      <c r="M108" s="41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</row>
    <row r="109" spans="1:249" ht="26.25" customHeight="1">
      <c r="A109" s="51"/>
      <c r="B109" s="51" t="s">
        <v>65</v>
      </c>
      <c r="C109" s="23" t="s">
        <v>224</v>
      </c>
      <c r="D109" s="100"/>
      <c r="E109" s="85"/>
      <c r="F109" s="51" t="s">
        <v>65</v>
      </c>
      <c r="G109" s="23" t="s">
        <v>225</v>
      </c>
      <c r="H109" s="100"/>
      <c r="I109" s="112" t="s">
        <v>61</v>
      </c>
      <c r="J109" s="113" t="s">
        <v>61</v>
      </c>
      <c r="K109" s="113" t="s">
        <v>61</v>
      </c>
      <c r="L109" s="49"/>
      <c r="M109" s="41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</row>
    <row r="110" spans="1:249" ht="26.25" customHeight="1">
      <c r="A110" s="51"/>
      <c r="B110" s="51" t="s">
        <v>67</v>
      </c>
      <c r="C110" s="23" t="s">
        <v>226</v>
      </c>
      <c r="D110" s="100"/>
      <c r="E110" s="85"/>
      <c r="F110" s="51" t="s">
        <v>67</v>
      </c>
      <c r="G110" s="23" t="s">
        <v>226</v>
      </c>
      <c r="H110" s="100"/>
      <c r="I110" s="112" t="s">
        <v>61</v>
      </c>
      <c r="J110" s="113" t="s">
        <v>61</v>
      </c>
      <c r="K110" s="113" t="s">
        <v>61</v>
      </c>
      <c r="L110" s="49"/>
      <c r="M110" s="41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</row>
    <row r="111" spans="1:249" ht="26.25" customHeight="1">
      <c r="A111" s="81" t="s">
        <v>227</v>
      </c>
      <c r="B111" s="81"/>
      <c r="C111" s="86" t="s">
        <v>228</v>
      </c>
      <c r="D111" s="102"/>
      <c r="E111" s="83" t="s">
        <v>229</v>
      </c>
      <c r="F111" s="81"/>
      <c r="G111" s="86" t="s">
        <v>228</v>
      </c>
      <c r="H111" s="102"/>
      <c r="I111" s="112" t="s">
        <v>61</v>
      </c>
      <c r="J111" s="113" t="s">
        <v>61</v>
      </c>
      <c r="K111" s="113" t="s">
        <v>61</v>
      </c>
      <c r="L111" s="49"/>
      <c r="M111" s="41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</row>
    <row r="112" spans="1:249" ht="26.25" customHeight="1">
      <c r="A112" s="51"/>
      <c r="B112" s="51" t="s">
        <v>62</v>
      </c>
      <c r="C112" s="23" t="s">
        <v>230</v>
      </c>
      <c r="D112" s="100"/>
      <c r="E112" s="85"/>
      <c r="F112" s="51" t="s">
        <v>62</v>
      </c>
      <c r="G112" s="23" t="s">
        <v>230</v>
      </c>
      <c r="H112" s="100"/>
      <c r="I112" s="112" t="s">
        <v>61</v>
      </c>
      <c r="J112" s="113" t="s">
        <v>61</v>
      </c>
      <c r="K112" s="113" t="s">
        <v>61</v>
      </c>
      <c r="L112" s="49"/>
      <c r="M112" s="41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</row>
    <row r="113" spans="1:249" ht="26.25" customHeight="1">
      <c r="A113" s="51"/>
      <c r="B113" s="51" t="s">
        <v>65</v>
      </c>
      <c r="C113" s="23" t="s">
        <v>231</v>
      </c>
      <c r="D113" s="100"/>
      <c r="E113" s="85"/>
      <c r="F113" s="51" t="s">
        <v>65</v>
      </c>
      <c r="G113" s="23" t="s">
        <v>231</v>
      </c>
      <c r="H113" s="100"/>
      <c r="I113" s="112" t="s">
        <v>61</v>
      </c>
      <c r="J113" s="113" t="s">
        <v>61</v>
      </c>
      <c r="K113" s="113" t="s">
        <v>61</v>
      </c>
      <c r="L113" s="49"/>
      <c r="M113" s="41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</row>
    <row r="114" spans="1:249" ht="26.25" customHeight="1">
      <c r="A114" s="51"/>
      <c r="B114" s="51" t="s">
        <v>67</v>
      </c>
      <c r="C114" s="23" t="s">
        <v>232</v>
      </c>
      <c r="D114" s="100"/>
      <c r="E114" s="85"/>
      <c r="F114" s="51" t="s">
        <v>67</v>
      </c>
      <c r="G114" s="23" t="s">
        <v>232</v>
      </c>
      <c r="H114" s="100"/>
      <c r="I114" s="112" t="s">
        <v>61</v>
      </c>
      <c r="J114" s="113" t="s">
        <v>61</v>
      </c>
      <c r="K114" s="113" t="s">
        <v>61</v>
      </c>
      <c r="L114" s="49"/>
      <c r="M114" s="41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</row>
    <row r="115" spans="1:249" ht="26.25" customHeight="1">
      <c r="A115" s="51"/>
      <c r="B115" s="51" t="s">
        <v>98</v>
      </c>
      <c r="C115" s="23" t="s">
        <v>233</v>
      </c>
      <c r="D115" s="100"/>
      <c r="E115" s="85"/>
      <c r="F115" s="51" t="s">
        <v>98</v>
      </c>
      <c r="G115" s="23" t="s">
        <v>233</v>
      </c>
      <c r="H115" s="100"/>
      <c r="I115" s="112" t="s">
        <v>61</v>
      </c>
      <c r="J115" s="113" t="s">
        <v>61</v>
      </c>
      <c r="K115" s="113" t="s">
        <v>61</v>
      </c>
      <c r="L115" s="49"/>
      <c r="M115" s="41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</row>
    <row r="116" spans="1:249" ht="26.25" customHeight="1">
      <c r="A116" s="81" t="s">
        <v>234</v>
      </c>
      <c r="B116" s="81"/>
      <c r="C116" s="86" t="s">
        <v>235</v>
      </c>
      <c r="D116" s="102"/>
      <c r="E116" s="83"/>
      <c r="F116" s="81"/>
      <c r="G116" s="86"/>
      <c r="H116" s="102"/>
      <c r="I116" s="112" t="s">
        <v>61</v>
      </c>
      <c r="J116" s="113" t="s">
        <v>61</v>
      </c>
      <c r="K116" s="113" t="s">
        <v>61</v>
      </c>
      <c r="L116" s="49" t="s">
        <v>61</v>
      </c>
      <c r="M116" s="41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</row>
    <row r="117" spans="1:249" ht="26.25" customHeight="1">
      <c r="A117" s="51"/>
      <c r="B117" s="51" t="s">
        <v>62</v>
      </c>
      <c r="C117" s="23" t="s">
        <v>236</v>
      </c>
      <c r="D117" s="100"/>
      <c r="E117" s="85"/>
      <c r="F117" s="51"/>
      <c r="G117" s="23"/>
      <c r="H117" s="100"/>
      <c r="I117" s="112" t="s">
        <v>61</v>
      </c>
      <c r="J117" s="113" t="s">
        <v>61</v>
      </c>
      <c r="K117" s="113" t="s">
        <v>61</v>
      </c>
      <c r="L117" s="49" t="s">
        <v>61</v>
      </c>
      <c r="M117" s="41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</row>
    <row r="118" spans="1:249" ht="26.25" customHeight="1">
      <c r="A118" s="51"/>
      <c r="B118" s="51" t="s">
        <v>65</v>
      </c>
      <c r="C118" s="23" t="s">
        <v>237</v>
      </c>
      <c r="D118" s="100"/>
      <c r="E118" s="85"/>
      <c r="F118" s="51"/>
      <c r="G118" s="23"/>
      <c r="H118" s="100"/>
      <c r="I118" s="112" t="s">
        <v>61</v>
      </c>
      <c r="J118" s="113" t="s">
        <v>61</v>
      </c>
      <c r="K118" s="113" t="s">
        <v>61</v>
      </c>
      <c r="L118" s="49" t="s">
        <v>61</v>
      </c>
      <c r="M118" s="41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</row>
    <row r="119" spans="1:249" ht="26.25" customHeight="1">
      <c r="A119" s="81" t="s">
        <v>238</v>
      </c>
      <c r="B119" s="81"/>
      <c r="C119" s="86" t="s">
        <v>239</v>
      </c>
      <c r="D119" s="102"/>
      <c r="E119" s="83"/>
      <c r="F119" s="81"/>
      <c r="G119" s="86"/>
      <c r="H119" s="102"/>
      <c r="I119" s="112" t="s">
        <v>61</v>
      </c>
      <c r="J119" s="113" t="s">
        <v>61</v>
      </c>
      <c r="K119" s="113" t="s">
        <v>61</v>
      </c>
      <c r="L119" s="49" t="s">
        <v>61</v>
      </c>
      <c r="M119" s="41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</row>
    <row r="120" spans="1:249" ht="26.25" customHeight="1">
      <c r="A120" s="51"/>
      <c r="B120" s="51" t="s">
        <v>62</v>
      </c>
      <c r="C120" s="23" t="s">
        <v>240</v>
      </c>
      <c r="D120" s="100"/>
      <c r="E120" s="85"/>
      <c r="F120" s="51"/>
      <c r="G120" s="23"/>
      <c r="H120" s="100"/>
      <c r="I120" s="112" t="s">
        <v>61</v>
      </c>
      <c r="J120" s="113" t="s">
        <v>61</v>
      </c>
      <c r="K120" s="113" t="s">
        <v>61</v>
      </c>
      <c r="L120" s="49" t="s">
        <v>61</v>
      </c>
      <c r="M120" s="41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</row>
    <row r="121" spans="1:249" ht="26.25" customHeight="1">
      <c r="A121" s="51"/>
      <c r="B121" s="51" t="s">
        <v>65</v>
      </c>
      <c r="C121" s="23" t="s">
        <v>241</v>
      </c>
      <c r="D121" s="100"/>
      <c r="E121" s="85"/>
      <c r="F121" s="51"/>
      <c r="G121" s="23"/>
      <c r="H121" s="100"/>
      <c r="I121" s="112" t="s">
        <v>61</v>
      </c>
      <c r="J121" s="113" t="s">
        <v>61</v>
      </c>
      <c r="K121" s="113" t="s">
        <v>61</v>
      </c>
      <c r="L121" s="49" t="s">
        <v>61</v>
      </c>
      <c r="M121" s="41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</row>
    <row r="122" spans="1:249" ht="26.25" customHeight="1">
      <c r="A122" s="51"/>
      <c r="B122" s="51" t="s">
        <v>67</v>
      </c>
      <c r="C122" s="23" t="s">
        <v>242</v>
      </c>
      <c r="D122" s="100"/>
      <c r="E122" s="85"/>
      <c r="F122" s="51"/>
      <c r="G122" s="23"/>
      <c r="H122" s="100"/>
      <c r="I122" s="112" t="s">
        <v>61</v>
      </c>
      <c r="J122" s="113" t="s">
        <v>61</v>
      </c>
      <c r="K122" s="113" t="s">
        <v>61</v>
      </c>
      <c r="L122" s="49" t="s">
        <v>61</v>
      </c>
      <c r="M122" s="41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</row>
    <row r="123" spans="1:249" ht="26.25" customHeight="1">
      <c r="A123" s="51"/>
      <c r="B123" s="51" t="s">
        <v>98</v>
      </c>
      <c r="C123" s="23" t="s">
        <v>243</v>
      </c>
      <c r="D123" s="100"/>
      <c r="E123" s="85"/>
      <c r="F123" s="51"/>
      <c r="G123" s="23"/>
      <c r="H123" s="100"/>
      <c r="I123" s="112" t="s">
        <v>61</v>
      </c>
      <c r="J123" s="113" t="s">
        <v>61</v>
      </c>
      <c r="K123" s="113" t="s">
        <v>61</v>
      </c>
      <c r="L123" s="49" t="s">
        <v>61</v>
      </c>
      <c r="M123" s="41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</row>
    <row r="124" spans="1:249" ht="26.25" customHeight="1">
      <c r="A124" s="81" t="s">
        <v>244</v>
      </c>
      <c r="B124" s="81"/>
      <c r="C124" s="86" t="s">
        <v>245</v>
      </c>
      <c r="D124" s="102"/>
      <c r="E124" s="83"/>
      <c r="F124" s="81"/>
      <c r="G124" s="86"/>
      <c r="H124" s="102"/>
      <c r="I124" s="112" t="s">
        <v>61</v>
      </c>
      <c r="J124" s="113" t="s">
        <v>61</v>
      </c>
      <c r="K124" s="113" t="s">
        <v>61</v>
      </c>
      <c r="L124" s="49" t="s">
        <v>61</v>
      </c>
      <c r="M124" s="41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</row>
    <row r="125" spans="1:249" ht="26.25" customHeight="1">
      <c r="A125" s="51"/>
      <c r="B125" s="51" t="s">
        <v>62</v>
      </c>
      <c r="C125" s="23" t="s">
        <v>246</v>
      </c>
      <c r="D125" s="100"/>
      <c r="E125" s="85"/>
      <c r="F125" s="51"/>
      <c r="G125" s="23"/>
      <c r="H125" s="100"/>
      <c r="I125" s="112" t="s">
        <v>61</v>
      </c>
      <c r="J125" s="113" t="s">
        <v>61</v>
      </c>
      <c r="K125" s="113" t="s">
        <v>61</v>
      </c>
      <c r="L125" s="49" t="s">
        <v>61</v>
      </c>
      <c r="M125" s="41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</row>
    <row r="126" spans="1:249" ht="26.25" customHeight="1">
      <c r="A126" s="51"/>
      <c r="B126" s="51" t="s">
        <v>65</v>
      </c>
      <c r="C126" s="23" t="s">
        <v>247</v>
      </c>
      <c r="D126" s="100"/>
      <c r="E126" s="85"/>
      <c r="F126" s="51"/>
      <c r="G126" s="23"/>
      <c r="H126" s="100"/>
      <c r="I126" s="112" t="s">
        <v>61</v>
      </c>
      <c r="J126" s="113" t="s">
        <v>61</v>
      </c>
      <c r="K126" s="113" t="s">
        <v>61</v>
      </c>
      <c r="L126" s="49" t="s">
        <v>61</v>
      </c>
      <c r="M126" s="41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</row>
    <row r="127" spans="1:249" ht="26.25" customHeight="1">
      <c r="A127" s="81" t="s">
        <v>248</v>
      </c>
      <c r="B127" s="81"/>
      <c r="C127" s="86" t="s">
        <v>249</v>
      </c>
      <c r="D127" s="102"/>
      <c r="E127" s="83" t="s">
        <v>250</v>
      </c>
      <c r="F127" s="81"/>
      <c r="G127" s="86" t="s">
        <v>249</v>
      </c>
      <c r="H127" s="102"/>
      <c r="I127" s="112" t="s">
        <v>61</v>
      </c>
      <c r="J127" s="113" t="s">
        <v>61</v>
      </c>
      <c r="K127" s="113" t="s">
        <v>61</v>
      </c>
      <c r="L127" s="49"/>
      <c r="M127" s="41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</row>
    <row r="128" spans="1:249" ht="26.25" customHeight="1">
      <c r="A128" s="51"/>
      <c r="B128" s="51" t="s">
        <v>84</v>
      </c>
      <c r="C128" s="23" t="s">
        <v>251</v>
      </c>
      <c r="D128" s="100"/>
      <c r="E128" s="85"/>
      <c r="F128" s="51" t="s">
        <v>84</v>
      </c>
      <c r="G128" s="23" t="s">
        <v>251</v>
      </c>
      <c r="H128" s="100"/>
      <c r="I128" s="112" t="s">
        <v>61</v>
      </c>
      <c r="J128" s="113" t="s">
        <v>61</v>
      </c>
      <c r="K128" s="113" t="s">
        <v>61</v>
      </c>
      <c r="L128" s="49"/>
      <c r="M128" s="41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</row>
    <row r="129" spans="1:249" ht="26.25" customHeight="1">
      <c r="A129" s="51"/>
      <c r="B129" s="51" t="s">
        <v>103</v>
      </c>
      <c r="C129" s="23" t="s">
        <v>252</v>
      </c>
      <c r="D129" s="100"/>
      <c r="E129" s="85"/>
      <c r="F129" s="51" t="s">
        <v>103</v>
      </c>
      <c r="G129" s="23" t="s">
        <v>252</v>
      </c>
      <c r="H129" s="100"/>
      <c r="I129" s="112" t="s">
        <v>61</v>
      </c>
      <c r="J129" s="113" t="s">
        <v>61</v>
      </c>
      <c r="K129" s="113" t="s">
        <v>61</v>
      </c>
      <c r="L129" s="49"/>
      <c r="M129" s="41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</row>
    <row r="130" spans="1:249" ht="26.25" customHeight="1">
      <c r="A130" s="51"/>
      <c r="B130" s="51" t="s">
        <v>70</v>
      </c>
      <c r="C130" s="23" t="s">
        <v>253</v>
      </c>
      <c r="D130" s="100"/>
      <c r="E130" s="85"/>
      <c r="F130" s="51" t="s">
        <v>70</v>
      </c>
      <c r="G130" s="23" t="s">
        <v>253</v>
      </c>
      <c r="H130" s="100"/>
      <c r="I130" s="112" t="s">
        <v>61</v>
      </c>
      <c r="J130" s="113" t="s">
        <v>61</v>
      </c>
      <c r="K130" s="113" t="s">
        <v>61</v>
      </c>
      <c r="L130" s="49"/>
      <c r="M130" s="41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</row>
    <row r="131" spans="1:249" ht="26.25" customHeight="1">
      <c r="A131" s="51"/>
      <c r="B131" s="51" t="s">
        <v>82</v>
      </c>
      <c r="C131" s="23" t="s">
        <v>254</v>
      </c>
      <c r="D131" s="100"/>
      <c r="E131" s="85"/>
      <c r="F131" s="51" t="s">
        <v>82</v>
      </c>
      <c r="G131" s="23" t="s">
        <v>254</v>
      </c>
      <c r="H131" s="100"/>
      <c r="I131" s="112" t="s">
        <v>61</v>
      </c>
      <c r="J131" s="113" t="s">
        <v>61</v>
      </c>
      <c r="K131" s="113" t="s">
        <v>61</v>
      </c>
      <c r="L131" s="49"/>
      <c r="M131" s="41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</row>
    <row r="132" spans="1:13" ht="29.25" customHeight="1">
      <c r="A132" s="28" t="s">
        <v>255</v>
      </c>
      <c r="B132" s="28"/>
      <c r="C132" s="29"/>
      <c r="D132" s="30"/>
      <c r="E132" s="28"/>
      <c r="F132" s="28"/>
      <c r="G132" s="29"/>
      <c r="H132" s="30"/>
      <c r="I132" s="31"/>
      <c r="J132" s="31"/>
      <c r="K132" s="31"/>
      <c r="L132" s="132"/>
      <c r="M132" s="31"/>
    </row>
    <row r="133" spans="1:19" ht="29.25" customHeight="1">
      <c r="A133" s="30" t="s">
        <v>256</v>
      </c>
      <c r="B133" s="30"/>
      <c r="C133" s="72"/>
      <c r="D133" s="72"/>
      <c r="E133" s="30"/>
      <c r="F133" s="30"/>
      <c r="G133" s="72"/>
      <c r="H133" s="72"/>
      <c r="I133" s="72"/>
      <c r="J133" s="133"/>
      <c r="K133" s="133"/>
      <c r="L133" s="132"/>
      <c r="M133" s="133"/>
      <c r="N133" s="133"/>
      <c r="O133" s="133"/>
      <c r="P133" s="133"/>
      <c r="Q133" s="133"/>
      <c r="R133" s="133"/>
      <c r="S133" s="31"/>
    </row>
  </sheetData>
  <sheetProtection/>
  <mergeCells count="227">
    <mergeCell ref="A1:M1"/>
    <mergeCell ref="A2:M2"/>
    <mergeCell ref="A4:H4"/>
    <mergeCell ref="I4:L4"/>
    <mergeCell ref="A5:B5"/>
    <mergeCell ref="E5:F5"/>
    <mergeCell ref="C7:D7"/>
    <mergeCell ref="G7:H7"/>
    <mergeCell ref="I7:J7"/>
    <mergeCell ref="C8:D8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C17:D17"/>
    <mergeCell ref="G17:H17"/>
    <mergeCell ref="G18:H18"/>
    <mergeCell ref="G19:H19"/>
    <mergeCell ref="G20:H20"/>
    <mergeCell ref="C21:D21"/>
    <mergeCell ref="G21:H21"/>
    <mergeCell ref="C37:D37"/>
    <mergeCell ref="C38:D38"/>
    <mergeCell ref="C42:D42"/>
    <mergeCell ref="C43:D43"/>
    <mergeCell ref="G44:H44"/>
    <mergeCell ref="G45:H45"/>
    <mergeCell ref="G46:H46"/>
    <mergeCell ref="C47:D47"/>
    <mergeCell ref="C48:D48"/>
    <mergeCell ref="C49:D49"/>
    <mergeCell ref="C50:D50"/>
    <mergeCell ref="C51:D51"/>
    <mergeCell ref="G51:H51"/>
    <mergeCell ref="C52:D52"/>
    <mergeCell ref="G52:H52"/>
    <mergeCell ref="C53:D53"/>
    <mergeCell ref="G53:H53"/>
    <mergeCell ref="C54:D54"/>
    <mergeCell ref="G54:H54"/>
    <mergeCell ref="G55:H55"/>
    <mergeCell ref="G56:H56"/>
    <mergeCell ref="G57:H57"/>
    <mergeCell ref="G58:H58"/>
    <mergeCell ref="G59:H59"/>
    <mergeCell ref="G60:H60"/>
    <mergeCell ref="G61:H61"/>
    <mergeCell ref="C62:D62"/>
    <mergeCell ref="G62:H62"/>
    <mergeCell ref="G63:H63"/>
    <mergeCell ref="G64:H64"/>
    <mergeCell ref="G65:H65"/>
    <mergeCell ref="G66:H66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G72:H72"/>
    <mergeCell ref="G73:H73"/>
    <mergeCell ref="G74:H74"/>
    <mergeCell ref="C75:D75"/>
    <mergeCell ref="G75:H75"/>
    <mergeCell ref="G76:H76"/>
    <mergeCell ref="G77:H77"/>
    <mergeCell ref="G78:H78"/>
    <mergeCell ref="G79:H79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G93:H93"/>
    <mergeCell ref="G94:H94"/>
    <mergeCell ref="C95:D95"/>
    <mergeCell ref="G95:H95"/>
    <mergeCell ref="C96:D96"/>
    <mergeCell ref="G96:H96"/>
    <mergeCell ref="G97:H97"/>
    <mergeCell ref="G98:H98"/>
    <mergeCell ref="G99:H99"/>
    <mergeCell ref="G100:H100"/>
    <mergeCell ref="G101:H101"/>
    <mergeCell ref="C102:D102"/>
    <mergeCell ref="G102:H102"/>
    <mergeCell ref="C103:D103"/>
    <mergeCell ref="G103:H103"/>
    <mergeCell ref="G104:H104"/>
    <mergeCell ref="G105:H105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A9:A11"/>
    <mergeCell ref="A12:A16"/>
    <mergeCell ref="A18:A20"/>
    <mergeCell ref="A23:A36"/>
    <mergeCell ref="A39:A41"/>
    <mergeCell ref="A44:A46"/>
    <mergeCell ref="A55:A58"/>
    <mergeCell ref="A59:A61"/>
    <mergeCell ref="A63:A67"/>
    <mergeCell ref="A72:A74"/>
    <mergeCell ref="A76:A80"/>
    <mergeCell ref="A93:A94"/>
    <mergeCell ref="A97:A101"/>
    <mergeCell ref="A104:A106"/>
    <mergeCell ref="B9:B11"/>
    <mergeCell ref="B12:B16"/>
    <mergeCell ref="B18:B20"/>
    <mergeCell ref="B23:B36"/>
    <mergeCell ref="B39:B41"/>
    <mergeCell ref="B44:B46"/>
    <mergeCell ref="B55:B58"/>
    <mergeCell ref="B59:B61"/>
    <mergeCell ref="B63:B67"/>
    <mergeCell ref="B72:B74"/>
    <mergeCell ref="B76:B80"/>
    <mergeCell ref="B93:B94"/>
    <mergeCell ref="B97:B101"/>
    <mergeCell ref="B104:B106"/>
    <mergeCell ref="E93:E94"/>
    <mergeCell ref="H23:H43"/>
    <mergeCell ref="H47:H50"/>
    <mergeCell ref="I5:I6"/>
    <mergeCell ref="I23:I33"/>
    <mergeCell ref="I34:I43"/>
    <mergeCell ref="I47:I50"/>
    <mergeCell ref="J5:J6"/>
    <mergeCell ref="J23:J33"/>
    <mergeCell ref="J34:J43"/>
    <mergeCell ref="J47:J50"/>
    <mergeCell ref="K5:K6"/>
    <mergeCell ref="L5:L6"/>
    <mergeCell ref="M4:M6"/>
    <mergeCell ref="C55:D58"/>
    <mergeCell ref="C59:D61"/>
    <mergeCell ref="C63:D67"/>
    <mergeCell ref="C72:D74"/>
    <mergeCell ref="C76:D80"/>
    <mergeCell ref="C93:D94"/>
    <mergeCell ref="C97:D101"/>
    <mergeCell ref="C104:D106"/>
    <mergeCell ref="C5:D6"/>
    <mergeCell ref="G5:H6"/>
    <mergeCell ref="C9:D11"/>
    <mergeCell ref="C12:D16"/>
    <mergeCell ref="C18:D20"/>
    <mergeCell ref="C44:D46"/>
    <mergeCell ref="C23:D36"/>
    <mergeCell ref="C39:D41"/>
  </mergeCells>
  <printOptions horizontalCentered="1"/>
  <pageMargins left="0.8300000000000001" right="0.8300000000000001" top="1.18" bottom="0.59" header="0.51" footer="0.51"/>
  <pageSetup fitToHeight="0" fitToWidth="1" horizontalDpi="600" verticalDpi="600" orientation="portrait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31"/>
  <sheetViews>
    <sheetView showZeros="0" zoomScale="90" zoomScaleNormal="90" zoomScaleSheetLayoutView="90" workbookViewId="0" topLeftCell="A13">
      <selection activeCell="F13" sqref="F1:F65536"/>
    </sheetView>
  </sheetViews>
  <sheetFormatPr defaultColWidth="7.66015625" defaultRowHeight="12.75" customHeight="1"/>
  <cols>
    <col min="1" max="1" width="16" style="55" customWidth="1"/>
    <col min="2" max="2" width="14.16015625" style="1" customWidth="1"/>
    <col min="3" max="3" width="19" style="55" customWidth="1"/>
    <col min="4" max="5" width="8" style="55" customWidth="1"/>
    <col min="6" max="6" width="20.16015625" style="55" customWidth="1"/>
    <col min="7" max="11" width="8" style="55" customWidth="1"/>
    <col min="12" max="12" width="20.66015625" style="55" customWidth="1"/>
    <col min="13" max="21" width="8" style="55" customWidth="1"/>
    <col min="22" max="22" width="15.16015625" style="56" customWidth="1"/>
    <col min="23" max="23" width="13.16015625" style="1" customWidth="1"/>
    <col min="24" max="16384" width="7.66015625" style="1" customWidth="1"/>
  </cols>
  <sheetData>
    <row r="1" spans="1:23" ht="33.75" customHeight="1">
      <c r="A1" s="57" t="s">
        <v>257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56" ht="39.75" customHeight="1">
      <c r="A2" s="4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5.75" customHeight="1">
      <c r="A3" s="40"/>
      <c r="B3" s="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74"/>
      <c r="W3" s="5" t="s">
        <v>2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36.75" customHeight="1">
      <c r="A4" s="7" t="s">
        <v>259</v>
      </c>
      <c r="B4" s="8"/>
      <c r="C4" s="9" t="s">
        <v>46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62"/>
      <c r="V4" s="7" t="s">
        <v>47</v>
      </c>
      <c r="W4" s="8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36.75" customHeight="1">
      <c r="A5" s="58"/>
      <c r="B5" s="59"/>
      <c r="C5" s="60" t="s">
        <v>48</v>
      </c>
      <c r="D5" s="60">
        <v>501</v>
      </c>
      <c r="E5" s="60">
        <v>505</v>
      </c>
      <c r="F5" s="60">
        <v>502</v>
      </c>
      <c r="G5" s="60">
        <v>505</v>
      </c>
      <c r="H5" s="60">
        <v>503</v>
      </c>
      <c r="I5" s="60">
        <v>506</v>
      </c>
      <c r="J5" s="60">
        <v>504</v>
      </c>
      <c r="K5" s="60">
        <v>506</v>
      </c>
      <c r="L5" s="60">
        <v>507</v>
      </c>
      <c r="M5" s="60">
        <v>508</v>
      </c>
      <c r="N5" s="60">
        <v>508</v>
      </c>
      <c r="O5" s="60">
        <v>509</v>
      </c>
      <c r="P5" s="60">
        <v>510</v>
      </c>
      <c r="Q5" s="60">
        <v>511</v>
      </c>
      <c r="R5" s="60">
        <v>512</v>
      </c>
      <c r="S5" s="60">
        <v>513</v>
      </c>
      <c r="T5" s="60">
        <v>514</v>
      </c>
      <c r="U5" s="60">
        <v>599</v>
      </c>
      <c r="V5" s="58"/>
      <c r="W5" s="59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108.75" customHeight="1">
      <c r="A6" s="58"/>
      <c r="B6" s="59"/>
      <c r="C6" s="61" t="s">
        <v>260</v>
      </c>
      <c r="D6" s="61" t="s">
        <v>59</v>
      </c>
      <c r="E6" s="61" t="s">
        <v>182</v>
      </c>
      <c r="F6" s="61" t="s">
        <v>89</v>
      </c>
      <c r="G6" s="61" t="s">
        <v>182</v>
      </c>
      <c r="H6" s="61" t="s">
        <v>147</v>
      </c>
      <c r="I6" s="61" t="s">
        <v>188</v>
      </c>
      <c r="J6" s="61" t="s">
        <v>175</v>
      </c>
      <c r="K6" s="61" t="s">
        <v>188</v>
      </c>
      <c r="L6" s="61" t="s">
        <v>192</v>
      </c>
      <c r="M6" s="61" t="s">
        <v>198</v>
      </c>
      <c r="N6" s="61" t="s">
        <v>198</v>
      </c>
      <c r="O6" s="61" t="s">
        <v>206</v>
      </c>
      <c r="P6" s="61" t="s">
        <v>222</v>
      </c>
      <c r="Q6" s="61" t="s">
        <v>228</v>
      </c>
      <c r="R6" s="61" t="s">
        <v>235</v>
      </c>
      <c r="S6" s="61" t="s">
        <v>239</v>
      </c>
      <c r="T6" s="61" t="s">
        <v>245</v>
      </c>
      <c r="U6" s="61" t="s">
        <v>249</v>
      </c>
      <c r="V6" s="58"/>
      <c r="W6" s="5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0.75" customHeight="1">
      <c r="A7" s="58"/>
      <c r="B7" s="59"/>
      <c r="C7" s="60" t="s">
        <v>48</v>
      </c>
      <c r="D7" s="9">
        <v>301</v>
      </c>
      <c r="E7" s="62"/>
      <c r="F7" s="9">
        <v>302</v>
      </c>
      <c r="G7" s="62"/>
      <c r="H7" s="9">
        <v>310</v>
      </c>
      <c r="I7" s="62"/>
      <c r="J7" s="9">
        <v>309</v>
      </c>
      <c r="K7" s="62"/>
      <c r="L7" s="9">
        <v>312</v>
      </c>
      <c r="M7" s="62"/>
      <c r="N7" s="60">
        <v>311</v>
      </c>
      <c r="O7" s="60">
        <v>303</v>
      </c>
      <c r="P7" s="60">
        <v>313</v>
      </c>
      <c r="Q7" s="60">
        <v>307</v>
      </c>
      <c r="R7" s="60"/>
      <c r="S7" s="60"/>
      <c r="T7" s="60"/>
      <c r="U7" s="60">
        <v>399</v>
      </c>
      <c r="V7" s="11"/>
      <c r="W7" s="12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111.75" customHeight="1">
      <c r="A8" s="11"/>
      <c r="B8" s="12"/>
      <c r="C8" s="61" t="s">
        <v>261</v>
      </c>
      <c r="D8" s="63" t="s">
        <v>60</v>
      </c>
      <c r="E8" s="64"/>
      <c r="F8" s="63" t="s">
        <v>91</v>
      </c>
      <c r="G8" s="64"/>
      <c r="H8" s="63" t="s">
        <v>149</v>
      </c>
      <c r="I8" s="64"/>
      <c r="J8" s="63" t="s">
        <v>177</v>
      </c>
      <c r="K8" s="64"/>
      <c r="L8" s="63" t="s">
        <v>192</v>
      </c>
      <c r="M8" s="64"/>
      <c r="N8" s="61" t="s">
        <v>204</v>
      </c>
      <c r="O8" s="61" t="s">
        <v>206</v>
      </c>
      <c r="P8" s="61" t="s">
        <v>222</v>
      </c>
      <c r="Q8" s="61" t="s">
        <v>228</v>
      </c>
      <c r="R8" s="61"/>
      <c r="S8" s="61"/>
      <c r="T8" s="61"/>
      <c r="U8" s="61" t="s">
        <v>249</v>
      </c>
      <c r="V8" s="13" t="s">
        <v>262</v>
      </c>
      <c r="W8" s="13" t="s">
        <v>263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39" customHeight="1">
      <c r="A9" s="65" t="s">
        <v>57</v>
      </c>
      <c r="B9" s="66"/>
      <c r="C9" s="17">
        <f>SUM(C10:C30)</f>
        <v>11137784</v>
      </c>
      <c r="D9" s="17">
        <f>SUM(D16:D23)</f>
        <v>0</v>
      </c>
      <c r="E9" s="17">
        <f>SUM(E16:E23)</f>
        <v>0</v>
      </c>
      <c r="F9" s="17"/>
      <c r="G9" s="17"/>
      <c r="H9" s="17"/>
      <c r="I9" s="17"/>
      <c r="J9" s="17"/>
      <c r="K9" s="17"/>
      <c r="L9" s="17"/>
      <c r="M9" s="17">
        <f aca="true" t="shared" si="0" ref="M9:U9">SUM(M16:M23)</f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>SUM(V16:V21)</f>
        <v>0</v>
      </c>
      <c r="W9" s="17">
        <f>SUM(W16:W21)</f>
        <v>0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3" customFormat="1" ht="40.5" customHeight="1">
      <c r="A10" s="23" t="s">
        <v>264</v>
      </c>
      <c r="B10" s="24"/>
      <c r="C10" s="19">
        <f aca="true" t="shared" si="1" ref="C10:C30">SUM(D10:U10)</f>
        <v>750000</v>
      </c>
      <c r="D10" s="19"/>
      <c r="E10" s="19"/>
      <c r="F10" s="19"/>
      <c r="G10" s="19"/>
      <c r="H10" s="19"/>
      <c r="I10" s="19"/>
      <c r="J10" s="19"/>
      <c r="K10" s="19"/>
      <c r="L10" s="19">
        <v>750000</v>
      </c>
      <c r="M10" s="19"/>
      <c r="N10" s="19"/>
      <c r="O10" s="19"/>
      <c r="P10" s="19"/>
      <c r="Q10" s="19"/>
      <c r="R10" s="19"/>
      <c r="S10" s="19"/>
      <c r="T10" s="19"/>
      <c r="U10" s="19"/>
      <c r="V10" s="75"/>
      <c r="W10" s="76" t="s">
        <v>265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3" customFormat="1" ht="40.5" customHeight="1">
      <c r="A11" s="23" t="s">
        <v>266</v>
      </c>
      <c r="B11" s="24"/>
      <c r="C11" s="19">
        <f t="shared" si="1"/>
        <v>750000</v>
      </c>
      <c r="D11" s="19"/>
      <c r="E11" s="19"/>
      <c r="F11" s="19"/>
      <c r="G11" s="19"/>
      <c r="H11" s="19"/>
      <c r="I11" s="19"/>
      <c r="J11" s="19"/>
      <c r="K11" s="19"/>
      <c r="L11" s="19">
        <v>750000</v>
      </c>
      <c r="M11" s="19"/>
      <c r="N11" s="19"/>
      <c r="O11" s="19"/>
      <c r="P11" s="19"/>
      <c r="Q11" s="19"/>
      <c r="R11" s="19"/>
      <c r="S11" s="19"/>
      <c r="T11" s="19"/>
      <c r="U11" s="19"/>
      <c r="V11" s="75"/>
      <c r="W11" s="76" t="s">
        <v>265</v>
      </c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3" customFormat="1" ht="40.5" customHeight="1">
      <c r="A12" s="23" t="s">
        <v>267</v>
      </c>
      <c r="B12" s="24"/>
      <c r="C12" s="19">
        <f t="shared" si="1"/>
        <v>200000</v>
      </c>
      <c r="D12" s="19"/>
      <c r="E12" s="19"/>
      <c r="F12" s="19"/>
      <c r="G12" s="19"/>
      <c r="H12" s="19"/>
      <c r="I12" s="19"/>
      <c r="J12" s="19"/>
      <c r="K12" s="19"/>
      <c r="L12" s="19">
        <v>200000</v>
      </c>
      <c r="M12" s="19"/>
      <c r="N12" s="19"/>
      <c r="O12" s="19"/>
      <c r="P12" s="19"/>
      <c r="Q12" s="19"/>
      <c r="R12" s="19"/>
      <c r="S12" s="19"/>
      <c r="T12" s="19"/>
      <c r="U12" s="19"/>
      <c r="V12" s="75"/>
      <c r="W12" s="76" t="s">
        <v>265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3" customFormat="1" ht="40.5" customHeight="1">
      <c r="A13" s="23" t="s">
        <v>268</v>
      </c>
      <c r="B13" s="24"/>
      <c r="C13" s="19">
        <f t="shared" si="1"/>
        <v>97520</v>
      </c>
      <c r="D13" s="19"/>
      <c r="E13" s="19"/>
      <c r="F13" s="19">
        <v>97520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75"/>
      <c r="W13" s="76" t="s">
        <v>265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3" customFormat="1" ht="40.5" customHeight="1">
      <c r="A14" s="23" t="s">
        <v>269</v>
      </c>
      <c r="B14" s="24"/>
      <c r="C14" s="19">
        <f t="shared" si="1"/>
        <v>2310500</v>
      </c>
      <c r="D14" s="19"/>
      <c r="E14" s="19"/>
      <c r="F14" s="19">
        <v>2310500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75"/>
      <c r="W14" s="76" t="s">
        <v>265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3" customFormat="1" ht="52.5" customHeight="1">
      <c r="A15" s="23" t="s">
        <v>270</v>
      </c>
      <c r="B15" s="24"/>
      <c r="C15" s="19">
        <f t="shared" si="1"/>
        <v>617800</v>
      </c>
      <c r="D15" s="19"/>
      <c r="E15" s="19"/>
      <c r="F15" s="19">
        <v>617800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75"/>
      <c r="W15" s="76" t="s">
        <v>265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4" customFormat="1" ht="52.5" customHeight="1">
      <c r="A16" s="67" t="s">
        <v>271</v>
      </c>
      <c r="B16" s="68"/>
      <c r="C16" s="69">
        <f t="shared" si="1"/>
        <v>280000</v>
      </c>
      <c r="D16" s="69"/>
      <c r="E16" s="69"/>
      <c r="F16" s="69">
        <v>280000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7"/>
      <c r="W16" s="78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53" customFormat="1" ht="40.5" customHeight="1">
      <c r="A17" s="23" t="s">
        <v>272</v>
      </c>
      <c r="B17" s="24"/>
      <c r="C17" s="19">
        <f t="shared" si="1"/>
        <v>700000</v>
      </c>
      <c r="D17" s="19"/>
      <c r="E17" s="19"/>
      <c r="F17" s="19">
        <v>700000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75"/>
      <c r="W17" s="76" t="s">
        <v>265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3" customFormat="1" ht="35.25" customHeight="1">
      <c r="A18" s="23" t="s">
        <v>273</v>
      </c>
      <c r="B18" s="24"/>
      <c r="C18" s="19">
        <f t="shared" si="1"/>
        <v>513964</v>
      </c>
      <c r="D18" s="19"/>
      <c r="E18" s="19"/>
      <c r="F18" s="19">
        <v>513964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75"/>
      <c r="W18" s="76" t="s">
        <v>265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3" customFormat="1" ht="36" customHeight="1">
      <c r="A19" s="23" t="s">
        <v>274</v>
      </c>
      <c r="B19" s="24"/>
      <c r="C19" s="19">
        <f t="shared" si="1"/>
        <v>400000</v>
      </c>
      <c r="D19" s="19"/>
      <c r="E19" s="19"/>
      <c r="F19" s="19">
        <v>400000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75"/>
      <c r="W19" s="76" t="s">
        <v>265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4" customFormat="1" ht="36" customHeight="1">
      <c r="A20" s="67" t="s">
        <v>275</v>
      </c>
      <c r="B20" s="68"/>
      <c r="C20" s="69">
        <f t="shared" si="1"/>
        <v>200000</v>
      </c>
      <c r="D20" s="69"/>
      <c r="E20" s="69"/>
      <c r="F20" s="69">
        <v>200000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7"/>
      <c r="W20" s="78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53" customFormat="1" ht="42" customHeight="1">
      <c r="A21" s="23" t="s">
        <v>276</v>
      </c>
      <c r="B21" s="24"/>
      <c r="C21" s="19">
        <f t="shared" si="1"/>
        <v>455000</v>
      </c>
      <c r="D21" s="19"/>
      <c r="E21" s="19"/>
      <c r="F21" s="19">
        <v>455000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75"/>
      <c r="W21" s="76" t="s">
        <v>265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3" customFormat="1" ht="40.5" customHeight="1">
      <c r="A22" s="23" t="s">
        <v>277</v>
      </c>
      <c r="B22" s="24"/>
      <c r="C22" s="19">
        <f t="shared" si="1"/>
        <v>1000000</v>
      </c>
      <c r="D22" s="19"/>
      <c r="E22" s="19"/>
      <c r="F22" s="19">
        <v>1000000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75"/>
      <c r="W22" s="76" t="s">
        <v>265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4" customFormat="1" ht="40.5" customHeight="1">
      <c r="A23" s="67" t="s">
        <v>278</v>
      </c>
      <c r="B23" s="68"/>
      <c r="C23" s="69">
        <f t="shared" si="1"/>
        <v>600000</v>
      </c>
      <c r="D23" s="69"/>
      <c r="E23" s="69"/>
      <c r="F23" s="69">
        <v>600000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7"/>
      <c r="W23" s="78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53" customFormat="1" ht="40.5" customHeight="1">
      <c r="A24" s="23" t="s">
        <v>279</v>
      </c>
      <c r="B24" s="24"/>
      <c r="C24" s="19">
        <f t="shared" si="1"/>
        <v>350000</v>
      </c>
      <c r="D24" s="19"/>
      <c r="E24" s="19"/>
      <c r="F24" s="19">
        <v>350000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75"/>
      <c r="W24" s="76" t="s">
        <v>265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4" customFormat="1" ht="64.5" customHeight="1">
      <c r="A25" s="70" t="s">
        <v>280</v>
      </c>
      <c r="B25" s="71"/>
      <c r="C25" s="69">
        <f t="shared" si="1"/>
        <v>100000</v>
      </c>
      <c r="D25" s="69"/>
      <c r="E25" s="69"/>
      <c r="F25" s="69">
        <v>100000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7" t="s">
        <v>281</v>
      </c>
      <c r="W25" s="78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54" customFormat="1" ht="51.75" customHeight="1">
      <c r="A26" s="67" t="s">
        <v>282</v>
      </c>
      <c r="B26" s="68"/>
      <c r="C26" s="69">
        <f t="shared" si="1"/>
        <v>480000</v>
      </c>
      <c r="D26" s="69"/>
      <c r="E26" s="69"/>
      <c r="F26" s="69">
        <v>480000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7"/>
      <c r="W26" s="78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53" customFormat="1" ht="40.5" customHeight="1">
      <c r="A27" s="23" t="s">
        <v>283</v>
      </c>
      <c r="B27" s="24"/>
      <c r="C27" s="19">
        <f t="shared" si="1"/>
        <v>1130000</v>
      </c>
      <c r="D27" s="19"/>
      <c r="E27" s="19"/>
      <c r="F27" s="19">
        <v>1130000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75"/>
      <c r="W27" s="76" t="s">
        <v>265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4" customFormat="1" ht="40.5" customHeight="1">
      <c r="A28" s="67" t="s">
        <v>284</v>
      </c>
      <c r="B28" s="68"/>
      <c r="C28" s="69">
        <f t="shared" si="1"/>
        <v>200000</v>
      </c>
      <c r="D28" s="69"/>
      <c r="E28" s="69"/>
      <c r="F28" s="69">
        <v>200000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7"/>
      <c r="W28" s="78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53" customFormat="1" ht="40.5" customHeight="1">
      <c r="A29" s="23" t="s">
        <v>285</v>
      </c>
      <c r="B29" s="24"/>
      <c r="C29" s="19">
        <f t="shared" si="1"/>
        <v>1500</v>
      </c>
      <c r="D29" s="19"/>
      <c r="E29" s="19"/>
      <c r="F29" s="19">
        <v>1500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75"/>
      <c r="W29" s="76" t="s">
        <v>265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4" customFormat="1" ht="40.5" customHeight="1">
      <c r="A30" s="67" t="s">
        <v>286</v>
      </c>
      <c r="B30" s="68"/>
      <c r="C30" s="69">
        <f t="shared" si="1"/>
        <v>1500</v>
      </c>
      <c r="D30" s="69"/>
      <c r="E30" s="69"/>
      <c r="F30" s="69">
        <v>1500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7"/>
      <c r="W30" s="78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11" ht="18.75" customHeight="1">
      <c r="A31" s="30" t="s">
        <v>256</v>
      </c>
      <c r="B31" s="30"/>
      <c r="C31" s="72"/>
      <c r="D31" s="72"/>
      <c r="E31" s="72"/>
      <c r="F31" s="72"/>
      <c r="G31" s="73"/>
      <c r="H31" s="73"/>
      <c r="I31" s="73"/>
      <c r="J31" s="73"/>
      <c r="K31" s="73"/>
    </row>
  </sheetData>
  <sheetProtection/>
  <mergeCells count="38">
    <mergeCell ref="A1:W1"/>
    <mergeCell ref="A2:W2"/>
    <mergeCell ref="C4:U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G31:K31"/>
    <mergeCell ref="V4:W7"/>
    <mergeCell ref="A4:B8"/>
  </mergeCells>
  <printOptions horizontalCentered="1"/>
  <pageMargins left="0.8300000000000001" right="0.8300000000000001" top="1.18" bottom="0.59" header="0.51" footer="0.51"/>
  <pageSetup fitToHeight="0" fitToWidth="1" horizontalDpi="600" verticalDpi="600" orientation="portrait" paperSize="9" scale="4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K16"/>
  <sheetViews>
    <sheetView showZeros="0" zoomScale="90" zoomScaleNormal="90" zoomScaleSheetLayoutView="90" workbookViewId="0" topLeftCell="A1">
      <selection activeCell="G11" sqref="G11"/>
    </sheetView>
  </sheetViews>
  <sheetFormatPr defaultColWidth="9.16015625" defaultRowHeight="12.75" customHeight="1"/>
  <cols>
    <col min="1" max="1" width="7" style="2" customWidth="1"/>
    <col min="2" max="2" width="7.33203125" style="2" customWidth="1"/>
    <col min="3" max="3" width="7.5" style="2" customWidth="1"/>
    <col min="4" max="4" width="28.66015625" style="1" customWidth="1"/>
    <col min="5" max="5" width="16.66015625" style="1" customWidth="1"/>
    <col min="6" max="6" width="18.5" style="0" customWidth="1"/>
    <col min="7" max="7" width="18.66015625" style="0" customWidth="1"/>
    <col min="8" max="9" width="18.5" style="0" customWidth="1"/>
    <col min="10" max="245" width="7.66015625" style="0" customWidth="1"/>
  </cols>
  <sheetData>
    <row r="1" spans="1:9" ht="33.75" customHeight="1">
      <c r="A1" s="3" t="s">
        <v>287</v>
      </c>
      <c r="B1" s="3"/>
      <c r="C1" s="3"/>
      <c r="D1" s="3"/>
      <c r="E1" s="3"/>
      <c r="F1" s="3"/>
      <c r="G1" s="3"/>
      <c r="H1" s="3"/>
      <c r="I1" s="3"/>
    </row>
    <row r="2" spans="1:245" ht="55.5" customHeight="1">
      <c r="A2" s="43" t="s">
        <v>288</v>
      </c>
      <c r="B2" s="43"/>
      <c r="C2" s="43"/>
      <c r="D2" s="43"/>
      <c r="E2" s="43"/>
      <c r="F2" s="43"/>
      <c r="G2" s="43"/>
      <c r="H2" s="43"/>
      <c r="I2" s="43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4:245" ht="15.75" customHeight="1">
      <c r="D3" s="5"/>
      <c r="E3" s="5"/>
      <c r="F3" s="5"/>
      <c r="G3" s="5"/>
      <c r="H3" s="5"/>
      <c r="I3" s="5" t="s">
        <v>2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30" customHeight="1">
      <c r="A4" s="6" t="s">
        <v>48</v>
      </c>
      <c r="B4" s="6"/>
      <c r="C4" s="6"/>
      <c r="D4" s="7" t="s">
        <v>7</v>
      </c>
      <c r="E4" s="8"/>
      <c r="F4" s="44" t="s">
        <v>46</v>
      </c>
      <c r="G4" s="44"/>
      <c r="H4" s="44"/>
      <c r="I4" s="52" t="s">
        <v>47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29.25" customHeight="1">
      <c r="A5" s="6" t="s">
        <v>55</v>
      </c>
      <c r="B5" s="6" t="s">
        <v>56</v>
      </c>
      <c r="C5" s="6" t="s">
        <v>289</v>
      </c>
      <c r="D5" s="11"/>
      <c r="E5" s="12"/>
      <c r="F5" s="13" t="s">
        <v>290</v>
      </c>
      <c r="G5" s="45" t="s">
        <v>53</v>
      </c>
      <c r="H5" s="45" t="s">
        <v>54</v>
      </c>
      <c r="I5" s="5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26.25" customHeight="1">
      <c r="A6" s="15"/>
      <c r="B6" s="15"/>
      <c r="C6" s="15"/>
      <c r="D6" s="16" t="s">
        <v>57</v>
      </c>
      <c r="E6" s="16"/>
      <c r="F6" s="17">
        <f>F7</f>
        <v>786500</v>
      </c>
      <c r="G6" s="17"/>
      <c r="H6" s="17">
        <f>H7</f>
        <v>786500</v>
      </c>
      <c r="I6" s="41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26.25" customHeight="1">
      <c r="A7" s="6">
        <v>201</v>
      </c>
      <c r="B7" s="6"/>
      <c r="C7" s="6"/>
      <c r="D7" s="18" t="s">
        <v>291</v>
      </c>
      <c r="E7" s="18"/>
      <c r="F7" s="19">
        <f>H9</f>
        <v>786500</v>
      </c>
      <c r="G7" s="19"/>
      <c r="H7" s="19">
        <f>H9</f>
        <v>786500</v>
      </c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26.25" customHeight="1">
      <c r="A8" s="15"/>
      <c r="B8" s="15">
        <v>13</v>
      </c>
      <c r="C8" s="15"/>
      <c r="D8" s="20" t="s">
        <v>292</v>
      </c>
      <c r="E8" s="20"/>
      <c r="F8" s="19">
        <f aca="true" t="shared" si="0" ref="F8:F14">SUM(G8:H8)</f>
        <v>0</v>
      </c>
      <c r="G8" s="19"/>
      <c r="H8" s="19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ht="26.25" customHeight="1">
      <c r="A9" s="15"/>
      <c r="B9" s="15"/>
      <c r="C9" s="15" t="s">
        <v>62</v>
      </c>
      <c r="D9" s="20" t="s">
        <v>293</v>
      </c>
      <c r="E9" s="20"/>
      <c r="F9" s="19">
        <f t="shared" si="0"/>
        <v>786500</v>
      </c>
      <c r="G9" s="19"/>
      <c r="H9" s="19">
        <f>'基本支出经济分类'!I7</f>
        <v>786500</v>
      </c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26.25" customHeight="1">
      <c r="A10" s="15"/>
      <c r="B10" s="15"/>
      <c r="C10" s="46" t="s">
        <v>294</v>
      </c>
      <c r="D10" s="47" t="s">
        <v>294</v>
      </c>
      <c r="E10" s="48"/>
      <c r="F10" s="19">
        <f t="shared" si="0"/>
        <v>0</v>
      </c>
      <c r="G10" s="49"/>
      <c r="H10" s="49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26.25" customHeight="1">
      <c r="A11" s="15"/>
      <c r="B11" s="15"/>
      <c r="C11" s="46" t="s">
        <v>294</v>
      </c>
      <c r="D11" s="47" t="s">
        <v>294</v>
      </c>
      <c r="E11" s="48"/>
      <c r="F11" s="19">
        <f t="shared" si="0"/>
        <v>0</v>
      </c>
      <c r="G11" s="49"/>
      <c r="H11" s="49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26.25" customHeight="1">
      <c r="A12" s="15"/>
      <c r="B12" s="15"/>
      <c r="C12" s="15"/>
      <c r="D12" s="20"/>
      <c r="E12" s="20"/>
      <c r="F12" s="19">
        <f t="shared" si="0"/>
        <v>0</v>
      </c>
      <c r="G12" s="50"/>
      <c r="H12" s="50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26.25" customHeight="1">
      <c r="A13" s="15"/>
      <c r="B13" s="15"/>
      <c r="C13" s="15"/>
      <c r="D13" s="23"/>
      <c r="E13" s="24"/>
      <c r="F13" s="19">
        <f t="shared" si="0"/>
        <v>0</v>
      </c>
      <c r="G13" s="50"/>
      <c r="H13" s="50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s="1" customFormat="1" ht="26.25" customHeight="1">
      <c r="A14" s="51"/>
      <c r="B14" s="51"/>
      <c r="C14" s="51"/>
      <c r="D14" s="23"/>
      <c r="E14" s="24"/>
      <c r="F14" s="19">
        <f t="shared" si="0"/>
        <v>0</v>
      </c>
      <c r="G14" s="50"/>
      <c r="H14" s="50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9" s="1" customFormat="1" ht="29.25" customHeight="1">
      <c r="A15" s="28" t="s">
        <v>295</v>
      </c>
      <c r="B15" s="28"/>
      <c r="C15" s="28"/>
      <c r="D15" s="29"/>
      <c r="E15" s="30"/>
      <c r="F15" s="31"/>
      <c r="G15" s="31"/>
      <c r="H15" s="31"/>
      <c r="I15" s="31"/>
    </row>
    <row r="16" spans="1:3" s="1" customFormat="1" ht="12.75" customHeight="1">
      <c r="A16" s="32"/>
      <c r="B16" s="32"/>
      <c r="C16" s="32"/>
    </row>
  </sheetData>
  <sheetProtection/>
  <mergeCells count="14">
    <mergeCell ref="A1:I1"/>
    <mergeCell ref="A2:I2"/>
    <mergeCell ref="A4:C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I4:I5"/>
    <mergeCell ref="D4:E5"/>
  </mergeCells>
  <printOptions horizontalCentered="1"/>
  <pageMargins left="0.8300000000000001" right="0.8300000000000001" top="1.18" bottom="0.59" header="0.51" footer="0.51"/>
  <pageSetup fitToHeight="1" fitToWidth="1" horizontalDpi="600" verticalDpi="6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O24"/>
  <sheetViews>
    <sheetView showZeros="0" tabSelected="1" zoomScaleSheetLayoutView="90" workbookViewId="0" topLeftCell="A1">
      <pane xSplit="5" ySplit="5" topLeftCell="Q6" activePane="bottomRight" state="frozen"/>
      <selection pane="bottomRight" activeCell="F11" sqref="F11"/>
    </sheetView>
  </sheetViews>
  <sheetFormatPr defaultColWidth="7.66015625" defaultRowHeight="12.75" customHeight="1"/>
  <cols>
    <col min="1" max="1" width="7" style="2" customWidth="1"/>
    <col min="2" max="2" width="7.33203125" style="2" customWidth="1"/>
    <col min="3" max="3" width="9.33203125" style="2" customWidth="1"/>
    <col min="4" max="4" width="31.33203125" style="1" customWidth="1"/>
    <col min="5" max="5" width="9.83203125" style="1" customWidth="1"/>
    <col min="6" max="6" width="29.83203125" style="0" customWidth="1"/>
    <col min="7" max="9" width="17.33203125" style="0" customWidth="1"/>
    <col min="10" max="17" width="18.66015625" style="0" customWidth="1"/>
    <col min="18" max="18" width="22.16015625" style="0" customWidth="1"/>
    <col min="19" max="27" width="18.66015625" style="0" customWidth="1"/>
    <col min="28" max="28" width="18.5" style="0" customWidth="1"/>
    <col min="30" max="30" width="7.66015625" style="0" customWidth="1"/>
  </cols>
  <sheetData>
    <row r="1" spans="1:28" ht="29.25" customHeight="1">
      <c r="A1" s="3" t="s">
        <v>296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49" ht="32.25" customHeight="1">
      <c r="A2" s="4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</row>
    <row r="3" spans="4:249" ht="15.7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2</v>
      </c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249" ht="30" customHeight="1">
      <c r="A4" s="6" t="s">
        <v>48</v>
      </c>
      <c r="B4" s="6"/>
      <c r="C4" s="6"/>
      <c r="D4" s="7" t="s">
        <v>7</v>
      </c>
      <c r="E4" s="8"/>
      <c r="F4" s="9" t="s">
        <v>46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39" t="s">
        <v>47</v>
      </c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ht="81.75" customHeight="1">
      <c r="A5" s="6" t="s">
        <v>55</v>
      </c>
      <c r="B5" s="6" t="s">
        <v>56</v>
      </c>
      <c r="C5" s="6" t="s">
        <v>289</v>
      </c>
      <c r="D5" s="11"/>
      <c r="E5" s="12"/>
      <c r="F5" s="13" t="s">
        <v>290</v>
      </c>
      <c r="G5" s="14" t="s">
        <v>264</v>
      </c>
      <c r="H5" s="14" t="s">
        <v>266</v>
      </c>
      <c r="I5" s="14" t="s">
        <v>267</v>
      </c>
      <c r="J5" s="14" t="s">
        <v>297</v>
      </c>
      <c r="K5" s="14" t="s">
        <v>298</v>
      </c>
      <c r="L5" s="14" t="s">
        <v>299</v>
      </c>
      <c r="M5" s="14" t="s">
        <v>271</v>
      </c>
      <c r="N5" s="14" t="s">
        <v>272</v>
      </c>
      <c r="O5" s="14" t="s">
        <v>273</v>
      </c>
      <c r="P5" s="14" t="s">
        <v>300</v>
      </c>
      <c r="Q5" s="14" t="s">
        <v>275</v>
      </c>
      <c r="R5" s="14" t="s">
        <v>276</v>
      </c>
      <c r="S5" s="33" t="s">
        <v>301</v>
      </c>
      <c r="T5" s="14" t="s">
        <v>278</v>
      </c>
      <c r="U5" s="33" t="s">
        <v>279</v>
      </c>
      <c r="V5" s="33" t="s">
        <v>302</v>
      </c>
      <c r="W5" s="33" t="s">
        <v>282</v>
      </c>
      <c r="X5" s="33" t="s">
        <v>303</v>
      </c>
      <c r="Y5" s="33" t="s">
        <v>284</v>
      </c>
      <c r="Z5" s="33" t="s">
        <v>285</v>
      </c>
      <c r="AA5" s="33" t="s">
        <v>286</v>
      </c>
      <c r="AB5" s="39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</row>
    <row r="6" spans="1:249" ht="26.25" customHeight="1">
      <c r="A6" s="15"/>
      <c r="B6" s="15"/>
      <c r="C6" s="15"/>
      <c r="D6" s="16" t="s">
        <v>57</v>
      </c>
      <c r="E6" s="16"/>
      <c r="F6" s="17">
        <f>SUM(G6:AA6)</f>
        <v>11137784</v>
      </c>
      <c r="G6" s="17">
        <f aca="true" t="shared" si="0" ref="G6:AA6">SUM(G7:G22)</f>
        <v>750000</v>
      </c>
      <c r="H6" s="17">
        <f t="shared" si="0"/>
        <v>750000</v>
      </c>
      <c r="I6" s="17">
        <f t="shared" si="0"/>
        <v>200000</v>
      </c>
      <c r="J6" s="17">
        <f t="shared" si="0"/>
        <v>97520</v>
      </c>
      <c r="K6" s="17">
        <f t="shared" si="0"/>
        <v>2310500</v>
      </c>
      <c r="L6" s="17">
        <f t="shared" si="0"/>
        <v>617800</v>
      </c>
      <c r="M6" s="17">
        <f t="shared" si="0"/>
        <v>280000</v>
      </c>
      <c r="N6" s="17">
        <f t="shared" si="0"/>
        <v>700000</v>
      </c>
      <c r="O6" s="17">
        <f t="shared" si="0"/>
        <v>513964</v>
      </c>
      <c r="P6" s="17">
        <f t="shared" si="0"/>
        <v>400000</v>
      </c>
      <c r="Q6" s="17">
        <f t="shared" si="0"/>
        <v>200000</v>
      </c>
      <c r="R6" s="17">
        <f t="shared" si="0"/>
        <v>455000</v>
      </c>
      <c r="S6" s="17">
        <f t="shared" si="0"/>
        <v>1000000</v>
      </c>
      <c r="T6" s="17">
        <f t="shared" si="0"/>
        <v>600000</v>
      </c>
      <c r="U6" s="34">
        <f t="shared" si="0"/>
        <v>350000</v>
      </c>
      <c r="V6" s="34">
        <f t="shared" si="0"/>
        <v>100000</v>
      </c>
      <c r="W6" s="34">
        <f t="shared" si="0"/>
        <v>480000</v>
      </c>
      <c r="X6" s="34">
        <f t="shared" si="0"/>
        <v>1130000</v>
      </c>
      <c r="Y6" s="34">
        <f t="shared" si="0"/>
        <v>200000</v>
      </c>
      <c r="Z6" s="34">
        <f t="shared" si="0"/>
        <v>1500</v>
      </c>
      <c r="AA6" s="34">
        <f t="shared" si="0"/>
        <v>1500</v>
      </c>
      <c r="AB6" s="4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249" ht="26.25" customHeight="1">
      <c r="A7" s="6">
        <v>201</v>
      </c>
      <c r="B7" s="6"/>
      <c r="C7" s="6"/>
      <c r="D7" s="18" t="s">
        <v>291</v>
      </c>
      <c r="E7" s="18"/>
      <c r="F7" s="17">
        <f>SUM(G8:AA10)</f>
        <v>8907784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/>
      <c r="V7" s="21"/>
      <c r="W7" s="21"/>
      <c r="X7" s="21"/>
      <c r="Y7" s="21"/>
      <c r="Z7" s="21"/>
      <c r="AA7" s="2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26.25" customHeight="1">
      <c r="A8" s="15"/>
      <c r="B8" s="15">
        <v>13</v>
      </c>
      <c r="C8" s="15"/>
      <c r="D8" s="20" t="s">
        <v>304</v>
      </c>
      <c r="E8" s="20"/>
      <c r="F8" s="2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/>
      <c r="V8" s="21"/>
      <c r="W8" s="21"/>
      <c r="X8" s="21"/>
      <c r="Y8" s="21"/>
      <c r="Z8" s="21"/>
      <c r="AA8" s="2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26.25" customHeight="1">
      <c r="A9" s="15"/>
      <c r="B9" s="15"/>
      <c r="C9" s="15" t="s">
        <v>305</v>
      </c>
      <c r="D9" s="20" t="s">
        <v>306</v>
      </c>
      <c r="E9" s="20"/>
      <c r="F9" s="21"/>
      <c r="G9" s="19"/>
      <c r="H9" s="22"/>
      <c r="I9" s="22"/>
      <c r="J9" s="22"/>
      <c r="K9" s="19"/>
      <c r="L9" s="19"/>
      <c r="M9" s="19"/>
      <c r="N9" s="19"/>
      <c r="O9" s="19"/>
      <c r="P9" s="19"/>
      <c r="Q9" s="19"/>
      <c r="R9" s="19"/>
      <c r="S9" s="19"/>
      <c r="T9" s="19"/>
      <c r="U9" s="35"/>
      <c r="V9" s="36"/>
      <c r="W9" s="35"/>
      <c r="X9" s="35"/>
      <c r="Y9" s="35"/>
      <c r="Z9" s="22">
        <v>1500</v>
      </c>
      <c r="AA9" s="22">
        <v>1500</v>
      </c>
      <c r="AB9" s="41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26.25" customHeight="1">
      <c r="A10" s="15"/>
      <c r="B10" s="15"/>
      <c r="C10" s="15" t="s">
        <v>70</v>
      </c>
      <c r="D10" s="20" t="s">
        <v>307</v>
      </c>
      <c r="E10" s="20"/>
      <c r="F10" s="17"/>
      <c r="G10" s="19">
        <v>750000</v>
      </c>
      <c r="H10" s="19">
        <v>750000</v>
      </c>
      <c r="I10" s="22"/>
      <c r="J10" s="22">
        <v>97520</v>
      </c>
      <c r="K10" s="19">
        <v>2310500</v>
      </c>
      <c r="L10" s="19">
        <v>617800</v>
      </c>
      <c r="M10" s="19">
        <v>280000</v>
      </c>
      <c r="N10" s="19">
        <v>700000</v>
      </c>
      <c r="O10" s="19">
        <v>513964</v>
      </c>
      <c r="P10" s="19">
        <v>400000</v>
      </c>
      <c r="Q10" s="19">
        <v>200000</v>
      </c>
      <c r="R10" s="19">
        <v>455000</v>
      </c>
      <c r="S10" s="19">
        <v>1000000</v>
      </c>
      <c r="T10" s="19"/>
      <c r="U10" s="22">
        <v>350000</v>
      </c>
      <c r="W10" s="22">
        <v>480000</v>
      </c>
      <c r="X10" s="22"/>
      <c r="Y10" s="22"/>
      <c r="Z10" s="22"/>
      <c r="AA10" s="22"/>
      <c r="AB10" s="41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26.25" customHeight="1">
      <c r="A11" s="6" t="s">
        <v>308</v>
      </c>
      <c r="B11" s="6"/>
      <c r="C11" s="6"/>
      <c r="D11" s="18" t="s">
        <v>309</v>
      </c>
      <c r="E11" s="18"/>
      <c r="F11" s="17">
        <f>SUM(G12:AA19)</f>
        <v>2130000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/>
      <c r="V11" s="21"/>
      <c r="W11" s="21"/>
      <c r="X11" s="21"/>
      <c r="Y11" s="21"/>
      <c r="Z11" s="21"/>
      <c r="AA11" s="2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26.25" customHeight="1">
      <c r="A12" s="6"/>
      <c r="B12" s="15" t="s">
        <v>62</v>
      </c>
      <c r="C12" s="6"/>
      <c r="D12" s="23" t="s">
        <v>310</v>
      </c>
      <c r="E12" s="24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1"/>
      <c r="V12" s="21"/>
      <c r="W12" s="21"/>
      <c r="X12" s="21"/>
      <c r="Y12" s="21"/>
      <c r="Z12" s="21"/>
      <c r="AA12" s="21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26.25" customHeight="1">
      <c r="A13" s="6"/>
      <c r="B13" s="6"/>
      <c r="C13" s="15" t="s">
        <v>65</v>
      </c>
      <c r="D13" s="23" t="s">
        <v>311</v>
      </c>
      <c r="E13" s="24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/>
      <c r="V13" s="21"/>
      <c r="W13" s="35"/>
      <c r="X13" s="35"/>
      <c r="Y13" s="35"/>
      <c r="Z13" s="35"/>
      <c r="AA13" s="22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26.25" customHeight="1">
      <c r="A14" s="15"/>
      <c r="B14" s="15" t="s">
        <v>98</v>
      </c>
      <c r="C14" s="15"/>
      <c r="D14" s="23" t="s">
        <v>312</v>
      </c>
      <c r="E14" s="2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/>
      <c r="V14" s="21"/>
      <c r="W14" s="21"/>
      <c r="X14" s="21"/>
      <c r="Y14" s="21"/>
      <c r="Z14" s="21"/>
      <c r="AA14" s="21"/>
      <c r="AB14" s="41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26.25" customHeight="1">
      <c r="A15" s="15"/>
      <c r="B15" s="15"/>
      <c r="C15" s="15" t="s">
        <v>82</v>
      </c>
      <c r="D15" s="23" t="s">
        <v>313</v>
      </c>
      <c r="E15" s="24"/>
      <c r="F15" s="19"/>
      <c r="G15" s="19"/>
      <c r="H15" s="25"/>
      <c r="I15" s="25">
        <v>200000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41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26.25" customHeight="1">
      <c r="A16" s="15"/>
      <c r="B16" s="15" t="s">
        <v>314</v>
      </c>
      <c r="C16" s="15"/>
      <c r="D16" s="26" t="s">
        <v>315</v>
      </c>
      <c r="E16" s="27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/>
      <c r="V16" s="21"/>
      <c r="W16" s="21"/>
      <c r="X16" s="21"/>
      <c r="Y16" s="21"/>
      <c r="Z16" s="21"/>
      <c r="AA16" s="21"/>
      <c r="AB16" s="41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26.25" customHeight="1">
      <c r="A17" s="15"/>
      <c r="B17" s="15"/>
      <c r="C17" s="15" t="s">
        <v>305</v>
      </c>
      <c r="D17" s="23" t="s">
        <v>316</v>
      </c>
      <c r="E17" s="24"/>
      <c r="F17" s="19"/>
      <c r="G17" s="19"/>
      <c r="H17" s="19"/>
      <c r="I17" s="19"/>
      <c r="J17" s="19"/>
      <c r="L17" s="19"/>
      <c r="M17" s="19"/>
      <c r="N17" s="19"/>
      <c r="O17" s="19"/>
      <c r="P17" s="19"/>
      <c r="Q17" s="19"/>
      <c r="R17" s="19"/>
      <c r="S17" s="19"/>
      <c r="T17" s="19"/>
      <c r="U17" s="21"/>
      <c r="V17" s="21"/>
      <c r="W17" s="21"/>
      <c r="X17" s="22">
        <v>1130000</v>
      </c>
      <c r="Y17" s="22">
        <v>200000</v>
      </c>
      <c r="Z17" s="22"/>
      <c r="AA17" s="21"/>
      <c r="AB17" s="41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26.25" customHeight="1">
      <c r="A18" s="15"/>
      <c r="B18" s="15" t="s">
        <v>103</v>
      </c>
      <c r="C18" s="15"/>
      <c r="D18" s="23" t="s">
        <v>317</v>
      </c>
      <c r="E18" s="2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1"/>
      <c r="V18" s="21"/>
      <c r="W18" s="21"/>
      <c r="X18" s="21"/>
      <c r="Y18" s="21"/>
      <c r="Z18" s="21"/>
      <c r="AA18" s="21"/>
      <c r="AB18" s="41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26.25" customHeight="1">
      <c r="A19" s="15"/>
      <c r="B19" s="15"/>
      <c r="C19" s="15" t="s">
        <v>65</v>
      </c>
      <c r="D19" s="26" t="s">
        <v>318</v>
      </c>
      <c r="E19" s="27"/>
      <c r="F19" s="19"/>
      <c r="G19" s="21"/>
      <c r="H19" s="21"/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>
        <v>600000</v>
      </c>
      <c r="U19" s="21"/>
      <c r="V19" s="21"/>
      <c r="W19" s="21"/>
      <c r="X19" s="21"/>
      <c r="Y19" s="21"/>
      <c r="Z19" s="21"/>
      <c r="AA19" s="21"/>
      <c r="AB19" s="4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26.25" customHeight="1">
      <c r="A20" s="15" t="s">
        <v>319</v>
      </c>
      <c r="B20" s="15"/>
      <c r="C20" s="15"/>
      <c r="D20" s="23" t="s">
        <v>320</v>
      </c>
      <c r="E20" s="24"/>
      <c r="F20" s="17">
        <f>SUM(G21:AA22)</f>
        <v>100000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/>
      <c r="V20" s="21"/>
      <c r="W20" s="21"/>
      <c r="X20" s="21"/>
      <c r="Y20" s="21"/>
      <c r="Z20" s="21"/>
      <c r="AA20" s="21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26.25" customHeight="1">
      <c r="A21" s="15"/>
      <c r="B21" s="15" t="s">
        <v>321</v>
      </c>
      <c r="C21" s="15"/>
      <c r="D21" s="23" t="s">
        <v>322</v>
      </c>
      <c r="E21" s="2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1"/>
      <c r="V21" s="21"/>
      <c r="W21" s="21"/>
      <c r="X21" s="21"/>
      <c r="Y21" s="21"/>
      <c r="Z21" s="21"/>
      <c r="AA21" s="21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26.25" customHeight="1">
      <c r="A22" s="15"/>
      <c r="B22" s="15"/>
      <c r="C22" s="15" t="s">
        <v>323</v>
      </c>
      <c r="D22" s="23" t="s">
        <v>324</v>
      </c>
      <c r="E22" s="2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/>
      <c r="V22" s="22">
        <v>100000</v>
      </c>
      <c r="W22" s="21"/>
      <c r="X22" s="21"/>
      <c r="Y22" s="21"/>
      <c r="Z22" s="21"/>
      <c r="AA22" s="21"/>
      <c r="AB22" s="4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8" s="1" customFormat="1" ht="29.25" customHeight="1">
      <c r="A23" s="28" t="s">
        <v>295</v>
      </c>
      <c r="B23" s="28"/>
      <c r="C23" s="28"/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3" s="1" customFormat="1" ht="12.75" customHeight="1">
      <c r="A24" s="32"/>
      <c r="B24" s="32"/>
      <c r="C24" s="32"/>
    </row>
  </sheetData>
  <sheetProtection/>
  <mergeCells count="20">
    <mergeCell ref="A1:AB1"/>
    <mergeCell ref="A2:AB2"/>
    <mergeCell ref="A4:C4"/>
    <mergeCell ref="F4:G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B4:AB5"/>
    <mergeCell ref="D4:E5"/>
  </mergeCells>
  <printOptions horizontalCentered="1"/>
  <pageMargins left="0.8300000000000001" right="0.8300000000000001" top="1.18" bottom="0.59" header="0.51" footer="0.51"/>
  <pageSetup fitToHeight="0" fitToWidth="1" horizontalDpi="600" verticalDpi="600"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陈茹</cp:lastModifiedBy>
  <cp:lastPrinted>2019-09-27T07:30:25Z</cp:lastPrinted>
  <dcterms:created xsi:type="dcterms:W3CDTF">2016-02-18T02:32:40Z</dcterms:created>
  <dcterms:modified xsi:type="dcterms:W3CDTF">2021-03-04T01:30:48Z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